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8340"/>
  </bookViews>
  <sheets>
    <sheet name="меню сжатый" sheetId="1" r:id="rId1"/>
  </sheets>
  <externalReferences>
    <externalReference r:id="rId2"/>
  </externalReferences>
  <definedNames>
    <definedName name="_xlnm.Print_Titles" localSheetId="0">'меню сжатый'!$16:$18</definedName>
    <definedName name="_xlnm.Print_Area" localSheetId="0">'меню сжатый'!$A$1:$N$277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1" i="1"/>
  <c r="K266"/>
  <c r="G266"/>
  <c r="N265"/>
  <c r="M265"/>
  <c r="L265"/>
  <c r="K265"/>
  <c r="J265"/>
  <c r="I265"/>
  <c r="H265"/>
  <c r="G265"/>
  <c r="F265"/>
  <c r="E265"/>
  <c r="D265"/>
  <c r="C265"/>
  <c r="B265"/>
  <c r="N264"/>
  <c r="M264"/>
  <c r="L264"/>
  <c r="K264"/>
  <c r="J264"/>
  <c r="I264"/>
  <c r="H264"/>
  <c r="G264"/>
  <c r="F264"/>
  <c r="E264"/>
  <c r="D264"/>
  <c r="C264"/>
  <c r="B264"/>
  <c r="N263"/>
  <c r="M263"/>
  <c r="L263"/>
  <c r="K263"/>
  <c r="J263"/>
  <c r="I263"/>
  <c r="H263"/>
  <c r="G263"/>
  <c r="F263"/>
  <c r="E263"/>
  <c r="D263"/>
  <c r="C263"/>
  <c r="B263"/>
  <c r="N262"/>
  <c r="M262"/>
  <c r="L262"/>
  <c r="K262"/>
  <c r="J262"/>
  <c r="I262"/>
  <c r="H262"/>
  <c r="G262"/>
  <c r="F262"/>
  <c r="E262"/>
  <c r="D262"/>
  <c r="C262"/>
  <c r="B262"/>
  <c r="N261"/>
  <c r="N266" s="1"/>
  <c r="M261"/>
  <c r="L261"/>
  <c r="L266" s="1"/>
  <c r="K261"/>
  <c r="J261"/>
  <c r="J266" s="1"/>
  <c r="I261"/>
  <c r="H261"/>
  <c r="H266" s="1"/>
  <c r="G261"/>
  <c r="F261"/>
  <c r="F266" s="1"/>
  <c r="E261"/>
  <c r="D261"/>
  <c r="D266" s="1"/>
  <c r="C261"/>
  <c r="B261"/>
  <c r="N259"/>
  <c r="M259"/>
  <c r="L259"/>
  <c r="K259"/>
  <c r="J259"/>
  <c r="I259"/>
  <c r="H259"/>
  <c r="G259"/>
  <c r="F259"/>
  <c r="E259"/>
  <c r="D259"/>
  <c r="C259"/>
  <c r="B259"/>
  <c r="N258"/>
  <c r="M258"/>
  <c r="L258"/>
  <c r="K258"/>
  <c r="J258"/>
  <c r="I258"/>
  <c r="H258"/>
  <c r="G258"/>
  <c r="F258"/>
  <c r="E258"/>
  <c r="D258"/>
  <c r="C258"/>
  <c r="B258"/>
  <c r="N257"/>
  <c r="M257"/>
  <c r="L257"/>
  <c r="K257"/>
  <c r="J257"/>
  <c r="I257"/>
  <c r="H257"/>
  <c r="G257"/>
  <c r="F257"/>
  <c r="E257"/>
  <c r="D257"/>
  <c r="C257"/>
  <c r="B257"/>
  <c r="N256"/>
  <c r="M256"/>
  <c r="L256"/>
  <c r="K256"/>
  <c r="J256"/>
  <c r="I256"/>
  <c r="H256"/>
  <c r="G256"/>
  <c r="F256"/>
  <c r="E256"/>
  <c r="D256"/>
  <c r="C256"/>
  <c r="B256"/>
  <c r="N255"/>
  <c r="M255"/>
  <c r="L255"/>
  <c r="K255"/>
  <c r="J255"/>
  <c r="I255"/>
  <c r="H255"/>
  <c r="G255"/>
  <c r="F255"/>
  <c r="E255"/>
  <c r="D255"/>
  <c r="C255"/>
  <c r="B255"/>
  <c r="N254"/>
  <c r="M254"/>
  <c r="L254"/>
  <c r="K254"/>
  <c r="K260" s="1"/>
  <c r="J254"/>
  <c r="I254"/>
  <c r="H254"/>
  <c r="G254"/>
  <c r="G260" s="1"/>
  <c r="F254"/>
  <c r="E254"/>
  <c r="D254"/>
  <c r="C254"/>
  <c r="B254"/>
  <c r="N253"/>
  <c r="M253"/>
  <c r="L253"/>
  <c r="K253"/>
  <c r="J253"/>
  <c r="I253"/>
  <c r="H253"/>
  <c r="G253"/>
  <c r="F253"/>
  <c r="E253"/>
  <c r="D253"/>
  <c r="C253"/>
  <c r="B253"/>
  <c r="N252"/>
  <c r="M252"/>
  <c r="L252"/>
  <c r="K252"/>
  <c r="J252"/>
  <c r="I252"/>
  <c r="H252"/>
  <c r="G252"/>
  <c r="F252"/>
  <c r="E252"/>
  <c r="D252"/>
  <c r="C252"/>
  <c r="B252"/>
  <c r="N251"/>
  <c r="N260" s="1"/>
  <c r="M251"/>
  <c r="L251"/>
  <c r="K251"/>
  <c r="J251"/>
  <c r="J260" s="1"/>
  <c r="I251"/>
  <c r="H251"/>
  <c r="G251"/>
  <c r="F251"/>
  <c r="F260" s="1"/>
  <c r="E251"/>
  <c r="D251"/>
  <c r="C251"/>
  <c r="B251"/>
  <c r="N249"/>
  <c r="M249"/>
  <c r="L249"/>
  <c r="K249"/>
  <c r="J249"/>
  <c r="I249"/>
  <c r="H249"/>
  <c r="G249"/>
  <c r="F249"/>
  <c r="E249"/>
  <c r="D249"/>
  <c r="C249"/>
  <c r="B249"/>
  <c r="N248"/>
  <c r="M248"/>
  <c r="L248"/>
  <c r="K248"/>
  <c r="J248"/>
  <c r="I248"/>
  <c r="H248"/>
  <c r="G248"/>
  <c r="F248"/>
  <c r="E248"/>
  <c r="D248"/>
  <c r="C248"/>
  <c r="B248"/>
  <c r="N247"/>
  <c r="M247"/>
  <c r="L247"/>
  <c r="K247"/>
  <c r="J247"/>
  <c r="I247"/>
  <c r="H247"/>
  <c r="G247"/>
  <c r="F247"/>
  <c r="E247"/>
  <c r="D247"/>
  <c r="C247"/>
  <c r="B247"/>
  <c r="N246"/>
  <c r="M246"/>
  <c r="L246"/>
  <c r="K246"/>
  <c r="J246"/>
  <c r="I246"/>
  <c r="H246"/>
  <c r="G246"/>
  <c r="F246"/>
  <c r="E246"/>
  <c r="D246"/>
  <c r="C246"/>
  <c r="B246"/>
  <c r="N245"/>
  <c r="M245"/>
  <c r="L245"/>
  <c r="K245"/>
  <c r="J245"/>
  <c r="I245"/>
  <c r="H245"/>
  <c r="G245"/>
  <c r="F245"/>
  <c r="E245"/>
  <c r="D245"/>
  <c r="C245"/>
  <c r="B245"/>
  <c r="N244"/>
  <c r="N250" s="1"/>
  <c r="M244"/>
  <c r="L244"/>
  <c r="K244"/>
  <c r="K250" s="1"/>
  <c r="J244"/>
  <c r="J250" s="1"/>
  <c r="I244"/>
  <c r="H244"/>
  <c r="G244"/>
  <c r="G250" s="1"/>
  <c r="F244"/>
  <c r="F250" s="1"/>
  <c r="E244"/>
  <c r="D244"/>
  <c r="C244"/>
  <c r="B244"/>
  <c r="K241"/>
  <c r="G241"/>
  <c r="N240"/>
  <c r="M240"/>
  <c r="L240"/>
  <c r="K240"/>
  <c r="J240"/>
  <c r="I240"/>
  <c r="H240"/>
  <c r="G240"/>
  <c r="F240"/>
  <c r="E240"/>
  <c r="D240"/>
  <c r="C240"/>
  <c r="B240"/>
  <c r="N239"/>
  <c r="M239"/>
  <c r="L239"/>
  <c r="K239"/>
  <c r="J239"/>
  <c r="I239"/>
  <c r="H239"/>
  <c r="G239"/>
  <c r="F239"/>
  <c r="E239"/>
  <c r="D239"/>
  <c r="C239"/>
  <c r="B239"/>
  <c r="N238"/>
  <c r="M238"/>
  <c r="L238"/>
  <c r="K238"/>
  <c r="J238"/>
  <c r="I238"/>
  <c r="H238"/>
  <c r="G238"/>
  <c r="F238"/>
  <c r="E238"/>
  <c r="D238"/>
  <c r="C238"/>
  <c r="B238"/>
  <c r="N237"/>
  <c r="M237"/>
  <c r="L237"/>
  <c r="K237"/>
  <c r="J237"/>
  <c r="I237"/>
  <c r="H237"/>
  <c r="G237"/>
  <c r="F237"/>
  <c r="E237"/>
  <c r="D237"/>
  <c r="C237"/>
  <c r="B237"/>
  <c r="N236"/>
  <c r="N241" s="1"/>
  <c r="M236"/>
  <c r="M241" s="1"/>
  <c r="L236"/>
  <c r="L241" s="1"/>
  <c r="K236"/>
  <c r="J236"/>
  <c r="J241" s="1"/>
  <c r="I236"/>
  <c r="I241" s="1"/>
  <c r="H236"/>
  <c r="H241" s="1"/>
  <c r="G236"/>
  <c r="F236"/>
  <c r="F241" s="1"/>
  <c r="E236"/>
  <c r="E241" s="1"/>
  <c r="D236"/>
  <c r="D241" s="1"/>
  <c r="C236"/>
  <c r="B236"/>
  <c r="G235"/>
  <c r="N234"/>
  <c r="M234"/>
  <c r="L234"/>
  <c r="K234"/>
  <c r="J234"/>
  <c r="I234"/>
  <c r="H234"/>
  <c r="G234"/>
  <c r="F234"/>
  <c r="E234"/>
  <c r="D234"/>
  <c r="C234"/>
  <c r="B234"/>
  <c r="N233"/>
  <c r="M233"/>
  <c r="L233"/>
  <c r="K233"/>
  <c r="J233"/>
  <c r="I233"/>
  <c r="H233"/>
  <c r="G233"/>
  <c r="F233"/>
  <c r="E233"/>
  <c r="D233"/>
  <c r="C233"/>
  <c r="B233"/>
  <c r="N232"/>
  <c r="M232"/>
  <c r="L232"/>
  <c r="K232"/>
  <c r="J232"/>
  <c r="I232"/>
  <c r="H232"/>
  <c r="G232"/>
  <c r="F232"/>
  <c r="E232"/>
  <c r="D232"/>
  <c r="C232"/>
  <c r="B232"/>
  <c r="N231"/>
  <c r="M231"/>
  <c r="L231"/>
  <c r="K231"/>
  <c r="J231"/>
  <c r="I231"/>
  <c r="H231"/>
  <c r="G231"/>
  <c r="F231"/>
  <c r="E231"/>
  <c r="D231"/>
  <c r="C231"/>
  <c r="B231"/>
  <c r="N230"/>
  <c r="M230"/>
  <c r="L230"/>
  <c r="K230"/>
  <c r="J230"/>
  <c r="I230"/>
  <c r="H230"/>
  <c r="G230"/>
  <c r="F230"/>
  <c r="E230"/>
  <c r="D230"/>
  <c r="C230"/>
  <c r="B230"/>
  <c r="N229"/>
  <c r="M229"/>
  <c r="L229"/>
  <c r="K229"/>
  <c r="K235" s="1"/>
  <c r="J229"/>
  <c r="I229"/>
  <c r="H229"/>
  <c r="G229"/>
  <c r="F229"/>
  <c r="E229"/>
  <c r="D229"/>
  <c r="C229"/>
  <c r="B229"/>
  <c r="N228"/>
  <c r="M228"/>
  <c r="L228"/>
  <c r="K228"/>
  <c r="J228"/>
  <c r="I228"/>
  <c r="H228"/>
  <c r="G228"/>
  <c r="F228"/>
  <c r="E228"/>
  <c r="D228"/>
  <c r="C228"/>
  <c r="B228"/>
  <c r="N227"/>
  <c r="M227"/>
  <c r="L227"/>
  <c r="K227"/>
  <c r="J227"/>
  <c r="I227"/>
  <c r="H227"/>
  <c r="G227"/>
  <c r="F227"/>
  <c r="E227"/>
  <c r="D227"/>
  <c r="C227"/>
  <c r="B227"/>
  <c r="N226"/>
  <c r="N235" s="1"/>
  <c r="M226"/>
  <c r="L226"/>
  <c r="K226"/>
  <c r="J226"/>
  <c r="J235" s="1"/>
  <c r="I226"/>
  <c r="H226"/>
  <c r="G226"/>
  <c r="F226"/>
  <c r="F235" s="1"/>
  <c r="E226"/>
  <c r="D226"/>
  <c r="C226"/>
  <c r="B226"/>
  <c r="N224"/>
  <c r="M224"/>
  <c r="L224"/>
  <c r="K224"/>
  <c r="J224"/>
  <c r="I224"/>
  <c r="H224"/>
  <c r="G224"/>
  <c r="F224"/>
  <c r="E224"/>
  <c r="D224"/>
  <c r="C224"/>
  <c r="B224"/>
  <c r="N223"/>
  <c r="M223"/>
  <c r="L223"/>
  <c r="K223"/>
  <c r="J223"/>
  <c r="I223"/>
  <c r="H223"/>
  <c r="G223"/>
  <c r="F223"/>
  <c r="E223"/>
  <c r="D223"/>
  <c r="C223"/>
  <c r="B223"/>
  <c r="N222"/>
  <c r="M222"/>
  <c r="L222"/>
  <c r="K222"/>
  <c r="J222"/>
  <c r="I222"/>
  <c r="H222"/>
  <c r="G222"/>
  <c r="F222"/>
  <c r="E222"/>
  <c r="D222"/>
  <c r="C222"/>
  <c r="B222"/>
  <c r="N221"/>
  <c r="M221"/>
  <c r="L221"/>
  <c r="K221"/>
  <c r="J221"/>
  <c r="I221"/>
  <c r="H221"/>
  <c r="G221"/>
  <c r="F221"/>
  <c r="E221"/>
  <c r="D221"/>
  <c r="C221"/>
  <c r="B221"/>
  <c r="N220"/>
  <c r="M220"/>
  <c r="L220"/>
  <c r="K220"/>
  <c r="J220"/>
  <c r="I220"/>
  <c r="H220"/>
  <c r="G220"/>
  <c r="F220"/>
  <c r="E220"/>
  <c r="D220"/>
  <c r="C220"/>
  <c r="B220"/>
  <c r="N219"/>
  <c r="M219"/>
  <c r="L219"/>
  <c r="K219"/>
  <c r="K225" s="1"/>
  <c r="K242" s="1"/>
  <c r="J219"/>
  <c r="I219"/>
  <c r="H219"/>
  <c r="G219"/>
  <c r="G225" s="1"/>
  <c r="G242" s="1"/>
  <c r="F219"/>
  <c r="E219"/>
  <c r="D219"/>
  <c r="C219"/>
  <c r="B219"/>
  <c r="K216"/>
  <c r="N215"/>
  <c r="M215"/>
  <c r="L215"/>
  <c r="K215"/>
  <c r="J215"/>
  <c r="I215"/>
  <c r="H215"/>
  <c r="G215"/>
  <c r="F215"/>
  <c r="E215"/>
  <c r="D215"/>
  <c r="C215"/>
  <c r="B215"/>
  <c r="N214"/>
  <c r="M214"/>
  <c r="L214"/>
  <c r="K214"/>
  <c r="J214"/>
  <c r="I214"/>
  <c r="H214"/>
  <c r="G214"/>
  <c r="G216" s="1"/>
  <c r="F214"/>
  <c r="E214"/>
  <c r="D214"/>
  <c r="C214"/>
  <c r="B214"/>
  <c r="N213"/>
  <c r="M213"/>
  <c r="L213"/>
  <c r="K213"/>
  <c r="J213"/>
  <c r="I213"/>
  <c r="H213"/>
  <c r="G213"/>
  <c r="F213"/>
  <c r="E213"/>
  <c r="D213"/>
  <c r="C213"/>
  <c r="B213"/>
  <c r="N212"/>
  <c r="M212"/>
  <c r="L212"/>
  <c r="K212"/>
  <c r="J212"/>
  <c r="I212"/>
  <c r="H212"/>
  <c r="G212"/>
  <c r="F212"/>
  <c r="E212"/>
  <c r="D212"/>
  <c r="C212"/>
  <c r="B212"/>
  <c r="N211"/>
  <c r="N216" s="1"/>
  <c r="M211"/>
  <c r="M216" s="1"/>
  <c r="L211"/>
  <c r="L216" s="1"/>
  <c r="K211"/>
  <c r="J211"/>
  <c r="J216" s="1"/>
  <c r="I211"/>
  <c r="I216" s="1"/>
  <c r="H211"/>
  <c r="H216" s="1"/>
  <c r="G211"/>
  <c r="F211"/>
  <c r="F216" s="1"/>
  <c r="E211"/>
  <c r="E216" s="1"/>
  <c r="D211"/>
  <c r="D216" s="1"/>
  <c r="C211"/>
  <c r="B211"/>
  <c r="N209"/>
  <c r="M209"/>
  <c r="L209"/>
  <c r="K209"/>
  <c r="J209"/>
  <c r="I209"/>
  <c r="H209"/>
  <c r="G209"/>
  <c r="F209"/>
  <c r="E209"/>
  <c r="D209"/>
  <c r="C209"/>
  <c r="B209"/>
  <c r="N208"/>
  <c r="M208"/>
  <c r="L208"/>
  <c r="K208"/>
  <c r="J208"/>
  <c r="I208"/>
  <c r="H208"/>
  <c r="G208"/>
  <c r="F208"/>
  <c r="E208"/>
  <c r="D208"/>
  <c r="C208"/>
  <c r="B208"/>
  <c r="N207"/>
  <c r="M207"/>
  <c r="L207"/>
  <c r="K207"/>
  <c r="J207"/>
  <c r="I207"/>
  <c r="H207"/>
  <c r="G207"/>
  <c r="F207"/>
  <c r="E207"/>
  <c r="D207"/>
  <c r="C207"/>
  <c r="B207"/>
  <c r="N206"/>
  <c r="M206"/>
  <c r="L206"/>
  <c r="K206"/>
  <c r="J206"/>
  <c r="I206"/>
  <c r="H206"/>
  <c r="G206"/>
  <c r="F206"/>
  <c r="E206"/>
  <c r="D206"/>
  <c r="C206"/>
  <c r="B206"/>
  <c r="N205"/>
  <c r="M205"/>
  <c r="L205"/>
  <c r="K205"/>
  <c r="J205"/>
  <c r="I205"/>
  <c r="H205"/>
  <c r="G205"/>
  <c r="F205"/>
  <c r="E205"/>
  <c r="D205"/>
  <c r="C205"/>
  <c r="B205"/>
  <c r="N204"/>
  <c r="M204"/>
  <c r="L204"/>
  <c r="K204"/>
  <c r="J204"/>
  <c r="I204"/>
  <c r="H204"/>
  <c r="G204"/>
  <c r="F204"/>
  <c r="E204"/>
  <c r="D204"/>
  <c r="C204"/>
  <c r="B204"/>
  <c r="N203"/>
  <c r="M203"/>
  <c r="L203"/>
  <c r="K203"/>
  <c r="J203"/>
  <c r="I203"/>
  <c r="H203"/>
  <c r="G203"/>
  <c r="F203"/>
  <c r="E203"/>
  <c r="D203"/>
  <c r="C203"/>
  <c r="B203"/>
  <c r="N202"/>
  <c r="M202"/>
  <c r="L202"/>
  <c r="K202"/>
  <c r="K210" s="1"/>
  <c r="J202"/>
  <c r="I202"/>
  <c r="H202"/>
  <c r="G202"/>
  <c r="G210" s="1"/>
  <c r="F202"/>
  <c r="E202"/>
  <c r="D202"/>
  <c r="C202"/>
  <c r="B202"/>
  <c r="N201"/>
  <c r="M201"/>
  <c r="L201"/>
  <c r="L210" s="1"/>
  <c r="K201"/>
  <c r="J201"/>
  <c r="I201"/>
  <c r="H201"/>
  <c r="H210" s="1"/>
  <c r="G201"/>
  <c r="F201"/>
  <c r="E201"/>
  <c r="D201"/>
  <c r="D210" s="1"/>
  <c r="C201"/>
  <c r="B201"/>
  <c r="N199"/>
  <c r="M199"/>
  <c r="L199"/>
  <c r="K199"/>
  <c r="J199"/>
  <c r="I199"/>
  <c r="H199"/>
  <c r="G199"/>
  <c r="F199"/>
  <c r="E199"/>
  <c r="D199"/>
  <c r="C199"/>
  <c r="B199"/>
  <c r="N198"/>
  <c r="M198"/>
  <c r="L198"/>
  <c r="K198"/>
  <c r="J198"/>
  <c r="I198"/>
  <c r="H198"/>
  <c r="G198"/>
  <c r="F198"/>
  <c r="E198"/>
  <c r="D198"/>
  <c r="C198"/>
  <c r="B198"/>
  <c r="N197"/>
  <c r="M197"/>
  <c r="L197"/>
  <c r="K197"/>
  <c r="J197"/>
  <c r="I197"/>
  <c r="H197"/>
  <c r="G197"/>
  <c r="F197"/>
  <c r="E197"/>
  <c r="D197"/>
  <c r="C197"/>
  <c r="B197"/>
  <c r="N196"/>
  <c r="M196"/>
  <c r="L196"/>
  <c r="K196"/>
  <c r="J196"/>
  <c r="I196"/>
  <c r="H196"/>
  <c r="G196"/>
  <c r="F196"/>
  <c r="E196"/>
  <c r="D196"/>
  <c r="C196"/>
  <c r="B196"/>
  <c r="N195"/>
  <c r="M195"/>
  <c r="L195"/>
  <c r="K195"/>
  <c r="J195"/>
  <c r="I195"/>
  <c r="H195"/>
  <c r="G195"/>
  <c r="F195"/>
  <c r="E195"/>
  <c r="D195"/>
  <c r="C195"/>
  <c r="B195"/>
  <c r="N194"/>
  <c r="M194"/>
  <c r="L194"/>
  <c r="K194"/>
  <c r="K200" s="1"/>
  <c r="J194"/>
  <c r="I194"/>
  <c r="H194"/>
  <c r="G194"/>
  <c r="G200" s="1"/>
  <c r="G217" s="1"/>
  <c r="F194"/>
  <c r="E194"/>
  <c r="D194"/>
  <c r="C194"/>
  <c r="B194"/>
  <c r="M191"/>
  <c r="I191"/>
  <c r="E191"/>
  <c r="N190"/>
  <c r="M190"/>
  <c r="L190"/>
  <c r="K190"/>
  <c r="J190"/>
  <c r="I190"/>
  <c r="H190"/>
  <c r="G190"/>
  <c r="F190"/>
  <c r="E190"/>
  <c r="D190"/>
  <c r="C190"/>
  <c r="B190"/>
  <c r="N189"/>
  <c r="M189"/>
  <c r="L189"/>
  <c r="K189"/>
  <c r="J189"/>
  <c r="I189"/>
  <c r="H189"/>
  <c r="G189"/>
  <c r="F189"/>
  <c r="E189"/>
  <c r="D189"/>
  <c r="C189"/>
  <c r="B189"/>
  <c r="N188"/>
  <c r="M188"/>
  <c r="L188"/>
  <c r="K188"/>
  <c r="J188"/>
  <c r="I188"/>
  <c r="H188"/>
  <c r="G188"/>
  <c r="F188"/>
  <c r="E188"/>
  <c r="D188"/>
  <c r="C188"/>
  <c r="B188"/>
  <c r="N187"/>
  <c r="M187"/>
  <c r="L187"/>
  <c r="K187"/>
  <c r="K191" s="1"/>
  <c r="J187"/>
  <c r="I187"/>
  <c r="H187"/>
  <c r="G187"/>
  <c r="G191" s="1"/>
  <c r="F187"/>
  <c r="E187"/>
  <c r="D187"/>
  <c r="C187"/>
  <c r="B187"/>
  <c r="N186"/>
  <c r="N191" s="1"/>
  <c r="M186"/>
  <c r="L186"/>
  <c r="L191" s="1"/>
  <c r="K186"/>
  <c r="J186"/>
  <c r="J191" s="1"/>
  <c r="I186"/>
  <c r="H186"/>
  <c r="H191" s="1"/>
  <c r="G186"/>
  <c r="F186"/>
  <c r="F191" s="1"/>
  <c r="E186"/>
  <c r="D186"/>
  <c r="D191" s="1"/>
  <c r="C186"/>
  <c r="B186"/>
  <c r="I185"/>
  <c r="N184"/>
  <c r="M184"/>
  <c r="L184"/>
  <c r="K184"/>
  <c r="J184"/>
  <c r="I184"/>
  <c r="H184"/>
  <c r="G184"/>
  <c r="F184"/>
  <c r="E184"/>
  <c r="D184"/>
  <c r="C184"/>
  <c r="B184"/>
  <c r="N183"/>
  <c r="M183"/>
  <c r="L183"/>
  <c r="K183"/>
  <c r="J183"/>
  <c r="I183"/>
  <c r="H183"/>
  <c r="G183"/>
  <c r="F183"/>
  <c r="E183"/>
  <c r="D183"/>
  <c r="C183"/>
  <c r="B183"/>
  <c r="N182"/>
  <c r="M182"/>
  <c r="L182"/>
  <c r="K182"/>
  <c r="J182"/>
  <c r="I182"/>
  <c r="H182"/>
  <c r="G182"/>
  <c r="F182"/>
  <c r="E182"/>
  <c r="D182"/>
  <c r="C182"/>
  <c r="B182"/>
  <c r="N181"/>
  <c r="M181"/>
  <c r="L181"/>
  <c r="K181"/>
  <c r="J181"/>
  <c r="I181"/>
  <c r="H181"/>
  <c r="G181"/>
  <c r="F181"/>
  <c r="E181"/>
  <c r="D181"/>
  <c r="C181"/>
  <c r="B181"/>
  <c r="N180"/>
  <c r="M180"/>
  <c r="L180"/>
  <c r="K180"/>
  <c r="J180"/>
  <c r="I180"/>
  <c r="H180"/>
  <c r="G180"/>
  <c r="F180"/>
  <c r="E180"/>
  <c r="D180"/>
  <c r="C180"/>
  <c r="B180"/>
  <c r="N179"/>
  <c r="M179"/>
  <c r="L179"/>
  <c r="K179"/>
  <c r="J179"/>
  <c r="I179"/>
  <c r="H179"/>
  <c r="G179"/>
  <c r="F179"/>
  <c r="E179"/>
  <c r="D179"/>
  <c r="C179"/>
  <c r="B179"/>
  <c r="N178"/>
  <c r="M178"/>
  <c r="L178"/>
  <c r="K178"/>
  <c r="J178"/>
  <c r="I178"/>
  <c r="H178"/>
  <c r="G178"/>
  <c r="F178"/>
  <c r="E178"/>
  <c r="D178"/>
  <c r="C178"/>
  <c r="B178"/>
  <c r="N177"/>
  <c r="M177"/>
  <c r="M185" s="1"/>
  <c r="L177"/>
  <c r="K177"/>
  <c r="K185" s="1"/>
  <c r="J177"/>
  <c r="I177"/>
  <c r="H177"/>
  <c r="G177"/>
  <c r="G185" s="1"/>
  <c r="F177"/>
  <c r="E177"/>
  <c r="E185" s="1"/>
  <c r="D177"/>
  <c r="C177"/>
  <c r="B177"/>
  <c r="N176"/>
  <c r="N185" s="1"/>
  <c r="M176"/>
  <c r="L176"/>
  <c r="L185" s="1"/>
  <c r="K176"/>
  <c r="J176"/>
  <c r="J185" s="1"/>
  <c r="I176"/>
  <c r="H176"/>
  <c r="H185" s="1"/>
  <c r="G176"/>
  <c r="F176"/>
  <c r="F185" s="1"/>
  <c r="E176"/>
  <c r="D176"/>
  <c r="D185" s="1"/>
  <c r="C176"/>
  <c r="B176"/>
  <c r="M175"/>
  <c r="E175"/>
  <c r="N174"/>
  <c r="M174"/>
  <c r="L174"/>
  <c r="K174"/>
  <c r="J174"/>
  <c r="I174"/>
  <c r="H174"/>
  <c r="G174"/>
  <c r="F174"/>
  <c r="E174"/>
  <c r="D174"/>
  <c r="C174"/>
  <c r="B174"/>
  <c r="N173"/>
  <c r="M173"/>
  <c r="L173"/>
  <c r="K173"/>
  <c r="J173"/>
  <c r="I173"/>
  <c r="H173"/>
  <c r="G173"/>
  <c r="F173"/>
  <c r="E173"/>
  <c r="D173"/>
  <c r="C173"/>
  <c r="B173"/>
  <c r="N172"/>
  <c r="M172"/>
  <c r="L172"/>
  <c r="K172"/>
  <c r="J172"/>
  <c r="I172"/>
  <c r="H172"/>
  <c r="G172"/>
  <c r="F172"/>
  <c r="E172"/>
  <c r="D172"/>
  <c r="C172"/>
  <c r="B172"/>
  <c r="N171"/>
  <c r="M171"/>
  <c r="L171"/>
  <c r="K171"/>
  <c r="J171"/>
  <c r="I171"/>
  <c r="H171"/>
  <c r="G171"/>
  <c r="F171"/>
  <c r="E171"/>
  <c r="D171"/>
  <c r="C171"/>
  <c r="B171"/>
  <c r="N170"/>
  <c r="M170"/>
  <c r="L170"/>
  <c r="K170"/>
  <c r="J170"/>
  <c r="I170"/>
  <c r="H170"/>
  <c r="G170"/>
  <c r="F170"/>
  <c r="E170"/>
  <c r="D170"/>
  <c r="C170"/>
  <c r="B170"/>
  <c r="N169"/>
  <c r="M169"/>
  <c r="L169"/>
  <c r="L175" s="1"/>
  <c r="L192" s="1"/>
  <c r="K169"/>
  <c r="K175" s="1"/>
  <c r="J169"/>
  <c r="I169"/>
  <c r="I175" s="1"/>
  <c r="H169"/>
  <c r="H175" s="1"/>
  <c r="H192" s="1"/>
  <c r="G169"/>
  <c r="G175" s="1"/>
  <c r="F169"/>
  <c r="E169"/>
  <c r="D169"/>
  <c r="D175" s="1"/>
  <c r="D192" s="1"/>
  <c r="C169"/>
  <c r="B169"/>
  <c r="N165"/>
  <c r="M165"/>
  <c r="L165"/>
  <c r="K165"/>
  <c r="J165"/>
  <c r="I165"/>
  <c r="H165"/>
  <c r="G165"/>
  <c r="F165"/>
  <c r="E165"/>
  <c r="D165"/>
  <c r="C165"/>
  <c r="B165"/>
  <c r="N164"/>
  <c r="M164"/>
  <c r="M166" s="1"/>
  <c r="L164"/>
  <c r="K164"/>
  <c r="J164"/>
  <c r="I164"/>
  <c r="I166" s="1"/>
  <c r="H164"/>
  <c r="G164"/>
  <c r="F164"/>
  <c r="E164"/>
  <c r="E166" s="1"/>
  <c r="D164"/>
  <c r="C164"/>
  <c r="B164"/>
  <c r="N163"/>
  <c r="M163"/>
  <c r="L163"/>
  <c r="K163"/>
  <c r="J163"/>
  <c r="I163"/>
  <c r="H163"/>
  <c r="G163"/>
  <c r="F163"/>
  <c r="E163"/>
  <c r="D163"/>
  <c r="C163"/>
  <c r="B163"/>
  <c r="N162"/>
  <c r="M162"/>
  <c r="L162"/>
  <c r="K162"/>
  <c r="K166" s="1"/>
  <c r="J162"/>
  <c r="I162"/>
  <c r="H162"/>
  <c r="G162"/>
  <c r="G166" s="1"/>
  <c r="F162"/>
  <c r="E162"/>
  <c r="D162"/>
  <c r="C162"/>
  <c r="B162"/>
  <c r="N161"/>
  <c r="M161"/>
  <c r="L161"/>
  <c r="L166" s="1"/>
  <c r="K161"/>
  <c r="J161"/>
  <c r="I161"/>
  <c r="H161"/>
  <c r="H166" s="1"/>
  <c r="G161"/>
  <c r="F161"/>
  <c r="E161"/>
  <c r="D161"/>
  <c r="D166" s="1"/>
  <c r="C161"/>
  <c r="B161"/>
  <c r="N159"/>
  <c r="M159"/>
  <c r="L159"/>
  <c r="K159"/>
  <c r="J159"/>
  <c r="I159"/>
  <c r="H159"/>
  <c r="G159"/>
  <c r="F159"/>
  <c r="E159"/>
  <c r="D159"/>
  <c r="C159"/>
  <c r="B159"/>
  <c r="N158"/>
  <c r="M158"/>
  <c r="L158"/>
  <c r="K158"/>
  <c r="J158"/>
  <c r="I158"/>
  <c r="H158"/>
  <c r="G158"/>
  <c r="F158"/>
  <c r="E158"/>
  <c r="D158"/>
  <c r="C158"/>
  <c r="B158"/>
  <c r="N157"/>
  <c r="M157"/>
  <c r="L157"/>
  <c r="K157"/>
  <c r="J157"/>
  <c r="I157"/>
  <c r="H157"/>
  <c r="G157"/>
  <c r="F157"/>
  <c r="E157"/>
  <c r="D157"/>
  <c r="C157"/>
  <c r="B157"/>
  <c r="N156"/>
  <c r="M156"/>
  <c r="L156"/>
  <c r="K156"/>
  <c r="J156"/>
  <c r="I156"/>
  <c r="H156"/>
  <c r="G156"/>
  <c r="F156"/>
  <c r="E156"/>
  <c r="D156"/>
  <c r="C156"/>
  <c r="B156"/>
  <c r="N155"/>
  <c r="M155"/>
  <c r="L155"/>
  <c r="K155"/>
  <c r="J155"/>
  <c r="I155"/>
  <c r="H155"/>
  <c r="G155"/>
  <c r="F155"/>
  <c r="E155"/>
  <c r="D155"/>
  <c r="C155"/>
  <c r="B155"/>
  <c r="N154"/>
  <c r="M154"/>
  <c r="L154"/>
  <c r="K154"/>
  <c r="K160" s="1"/>
  <c r="J154"/>
  <c r="I154"/>
  <c r="H154"/>
  <c r="G154"/>
  <c r="F154"/>
  <c r="E154"/>
  <c r="D154"/>
  <c r="C154"/>
  <c r="B154"/>
  <c r="N153"/>
  <c r="M153"/>
  <c r="L153"/>
  <c r="K153"/>
  <c r="J153"/>
  <c r="I153"/>
  <c r="H153"/>
  <c r="G153"/>
  <c r="F153"/>
  <c r="E153"/>
  <c r="D153"/>
  <c r="C153"/>
  <c r="B153"/>
  <c r="N152"/>
  <c r="M152"/>
  <c r="M160" s="1"/>
  <c r="L152"/>
  <c r="K152"/>
  <c r="J152"/>
  <c r="I152"/>
  <c r="I160" s="1"/>
  <c r="H152"/>
  <c r="G152"/>
  <c r="G160" s="1"/>
  <c r="F152"/>
  <c r="E152"/>
  <c r="E160" s="1"/>
  <c r="D152"/>
  <c r="C152"/>
  <c r="B152"/>
  <c r="N151"/>
  <c r="N160" s="1"/>
  <c r="M151"/>
  <c r="L151"/>
  <c r="K151"/>
  <c r="J151"/>
  <c r="J160" s="1"/>
  <c r="I151"/>
  <c r="H151"/>
  <c r="G151"/>
  <c r="F151"/>
  <c r="F160" s="1"/>
  <c r="E151"/>
  <c r="D151"/>
  <c r="C151"/>
  <c r="B151"/>
  <c r="N149"/>
  <c r="M149"/>
  <c r="L149"/>
  <c r="K149"/>
  <c r="J149"/>
  <c r="I149"/>
  <c r="H149"/>
  <c r="G149"/>
  <c r="F149"/>
  <c r="E149"/>
  <c r="D149"/>
  <c r="C149"/>
  <c r="B149"/>
  <c r="N148"/>
  <c r="M148"/>
  <c r="L148"/>
  <c r="K148"/>
  <c r="J148"/>
  <c r="I148"/>
  <c r="H148"/>
  <c r="G148"/>
  <c r="F148"/>
  <c r="E148"/>
  <c r="D148"/>
  <c r="C148"/>
  <c r="B148"/>
  <c r="N147"/>
  <c r="M147"/>
  <c r="L147"/>
  <c r="K147"/>
  <c r="J147"/>
  <c r="I147"/>
  <c r="H147"/>
  <c r="G147"/>
  <c r="F147"/>
  <c r="E147"/>
  <c r="D147"/>
  <c r="C147"/>
  <c r="B147"/>
  <c r="N146"/>
  <c r="M146"/>
  <c r="L146"/>
  <c r="K146"/>
  <c r="J146"/>
  <c r="I146"/>
  <c r="H146"/>
  <c r="G146"/>
  <c r="G150" s="1"/>
  <c r="F146"/>
  <c r="E146"/>
  <c r="D146"/>
  <c r="C146"/>
  <c r="B146"/>
  <c r="N145"/>
  <c r="M145"/>
  <c r="L145"/>
  <c r="K145"/>
  <c r="J145"/>
  <c r="I145"/>
  <c r="H145"/>
  <c r="G145"/>
  <c r="F145"/>
  <c r="E145"/>
  <c r="D145"/>
  <c r="C145"/>
  <c r="B145"/>
  <c r="N144"/>
  <c r="M144"/>
  <c r="M150" s="1"/>
  <c r="M167" s="1"/>
  <c r="L144"/>
  <c r="K144"/>
  <c r="K150" s="1"/>
  <c r="J144"/>
  <c r="I144"/>
  <c r="I150" s="1"/>
  <c r="I167" s="1"/>
  <c r="H144"/>
  <c r="G144"/>
  <c r="F144"/>
  <c r="E144"/>
  <c r="E150" s="1"/>
  <c r="E167" s="1"/>
  <c r="D144"/>
  <c r="C144"/>
  <c r="B144"/>
  <c r="I141"/>
  <c r="I140"/>
  <c r="H140"/>
  <c r="G140"/>
  <c r="F140"/>
  <c r="E140"/>
  <c r="D140"/>
  <c r="C140"/>
  <c r="B140"/>
  <c r="I139"/>
  <c r="H139"/>
  <c r="G139"/>
  <c r="F139"/>
  <c r="E139"/>
  <c r="D139"/>
  <c r="C139"/>
  <c r="B139"/>
  <c r="I138"/>
  <c r="H138"/>
  <c r="G138"/>
  <c r="F138"/>
  <c r="E138"/>
  <c r="D138"/>
  <c r="C138"/>
  <c r="B138"/>
  <c r="N137"/>
  <c r="M137"/>
  <c r="L137"/>
  <c r="K137"/>
  <c r="J137"/>
  <c r="I137"/>
  <c r="H137"/>
  <c r="G137"/>
  <c r="F137"/>
  <c r="E137"/>
  <c r="D137"/>
  <c r="C137"/>
  <c r="B137"/>
  <c r="N136"/>
  <c r="N141" s="1"/>
  <c r="M136"/>
  <c r="M141" s="1"/>
  <c r="L136"/>
  <c r="L141" s="1"/>
  <c r="K136"/>
  <c r="K141" s="1"/>
  <c r="J136"/>
  <c r="J141" s="1"/>
  <c r="I136"/>
  <c r="H136"/>
  <c r="H141" s="1"/>
  <c r="G136"/>
  <c r="G141" s="1"/>
  <c r="F136"/>
  <c r="F141" s="1"/>
  <c r="E136"/>
  <c r="E141" s="1"/>
  <c r="D136"/>
  <c r="D141" s="1"/>
  <c r="C136"/>
  <c r="B136"/>
  <c r="N134"/>
  <c r="M134"/>
  <c r="L134"/>
  <c r="K134"/>
  <c r="J134"/>
  <c r="I134"/>
  <c r="H134"/>
  <c r="G134"/>
  <c r="F134"/>
  <c r="E134"/>
  <c r="D134"/>
  <c r="C134"/>
  <c r="B134"/>
  <c r="N133"/>
  <c r="M133"/>
  <c r="L133"/>
  <c r="K133"/>
  <c r="J133"/>
  <c r="I133"/>
  <c r="H133"/>
  <c r="G133"/>
  <c r="F133"/>
  <c r="E133"/>
  <c r="D133"/>
  <c r="C133"/>
  <c r="B133"/>
  <c r="N132"/>
  <c r="M132"/>
  <c r="L132"/>
  <c r="K132"/>
  <c r="J132"/>
  <c r="I132"/>
  <c r="H132"/>
  <c r="G132"/>
  <c r="F132"/>
  <c r="E132"/>
  <c r="D132"/>
  <c r="C132"/>
  <c r="B132"/>
  <c r="N131"/>
  <c r="M131"/>
  <c r="L131"/>
  <c r="K131"/>
  <c r="J131"/>
  <c r="I131"/>
  <c r="H131"/>
  <c r="G131"/>
  <c r="F131"/>
  <c r="E131"/>
  <c r="D131"/>
  <c r="C131"/>
  <c r="B131"/>
  <c r="N130"/>
  <c r="M130"/>
  <c r="L130"/>
  <c r="K130"/>
  <c r="J130"/>
  <c r="I130"/>
  <c r="H130"/>
  <c r="G130"/>
  <c r="F130"/>
  <c r="E130"/>
  <c r="D130"/>
  <c r="C130"/>
  <c r="B130"/>
  <c r="N129"/>
  <c r="M129"/>
  <c r="L129"/>
  <c r="K129"/>
  <c r="J129"/>
  <c r="I129"/>
  <c r="H129"/>
  <c r="G129"/>
  <c r="F129"/>
  <c r="E129"/>
  <c r="D129"/>
  <c r="C129"/>
  <c r="B129"/>
  <c r="N128"/>
  <c r="M128"/>
  <c r="L128"/>
  <c r="K128"/>
  <c r="J128"/>
  <c r="I128"/>
  <c r="H128"/>
  <c r="G128"/>
  <c r="F128"/>
  <c r="E128"/>
  <c r="D128"/>
  <c r="C128"/>
  <c r="B128"/>
  <c r="N127"/>
  <c r="M127"/>
  <c r="L127"/>
  <c r="L135" s="1"/>
  <c r="K127"/>
  <c r="J127"/>
  <c r="I127"/>
  <c r="H127"/>
  <c r="H135" s="1"/>
  <c r="G127"/>
  <c r="F127"/>
  <c r="E127"/>
  <c r="D127"/>
  <c r="D135" s="1"/>
  <c r="C127"/>
  <c r="B127"/>
  <c r="N126"/>
  <c r="M126"/>
  <c r="M135" s="1"/>
  <c r="L126"/>
  <c r="K126"/>
  <c r="J126"/>
  <c r="I126"/>
  <c r="I135" s="1"/>
  <c r="H126"/>
  <c r="G126"/>
  <c r="F126"/>
  <c r="E126"/>
  <c r="E135" s="1"/>
  <c r="D126"/>
  <c r="C126"/>
  <c r="B126"/>
  <c r="N125"/>
  <c r="J125"/>
  <c r="F125"/>
  <c r="N124"/>
  <c r="M124"/>
  <c r="L124"/>
  <c r="K124"/>
  <c r="J124"/>
  <c r="I124"/>
  <c r="H124"/>
  <c r="G124"/>
  <c r="F124"/>
  <c r="E124"/>
  <c r="D124"/>
  <c r="C124"/>
  <c r="B124"/>
  <c r="N123"/>
  <c r="M123"/>
  <c r="L123"/>
  <c r="K123"/>
  <c r="J123"/>
  <c r="I123"/>
  <c r="H123"/>
  <c r="G123"/>
  <c r="F123"/>
  <c r="E123"/>
  <c r="D123"/>
  <c r="C123"/>
  <c r="B123"/>
  <c r="N122"/>
  <c r="M122"/>
  <c r="L122"/>
  <c r="K122"/>
  <c r="J122"/>
  <c r="I122"/>
  <c r="H122"/>
  <c r="G122"/>
  <c r="F122"/>
  <c r="E122"/>
  <c r="D122"/>
  <c r="C122"/>
  <c r="B122"/>
  <c r="N121"/>
  <c r="M121"/>
  <c r="L121"/>
  <c r="K121"/>
  <c r="J121"/>
  <c r="I121"/>
  <c r="H121"/>
  <c r="G121"/>
  <c r="F121"/>
  <c r="E121"/>
  <c r="D121"/>
  <c r="C121"/>
  <c r="B121"/>
  <c r="N120"/>
  <c r="M120"/>
  <c r="L120"/>
  <c r="K120"/>
  <c r="J120"/>
  <c r="I120"/>
  <c r="H120"/>
  <c r="G120"/>
  <c r="F120"/>
  <c r="E120"/>
  <c r="D120"/>
  <c r="C120"/>
  <c r="B120"/>
  <c r="N119"/>
  <c r="M119"/>
  <c r="M125" s="1"/>
  <c r="M142" s="1"/>
  <c r="L119"/>
  <c r="L125" s="1"/>
  <c r="K119"/>
  <c r="K125" s="1"/>
  <c r="J119"/>
  <c r="I119"/>
  <c r="I125" s="1"/>
  <c r="H119"/>
  <c r="H125" s="1"/>
  <c r="G119"/>
  <c r="G125" s="1"/>
  <c r="F119"/>
  <c r="E119"/>
  <c r="E125" s="1"/>
  <c r="E142" s="1"/>
  <c r="D119"/>
  <c r="D125" s="1"/>
  <c r="C119"/>
  <c r="B119"/>
  <c r="K116"/>
  <c r="G116"/>
  <c r="N115"/>
  <c r="M115"/>
  <c r="L115"/>
  <c r="K115"/>
  <c r="J115"/>
  <c r="I115"/>
  <c r="H115"/>
  <c r="G115"/>
  <c r="F115"/>
  <c r="E115"/>
  <c r="D115"/>
  <c r="C115"/>
  <c r="B115"/>
  <c r="N114"/>
  <c r="M114"/>
  <c r="L114"/>
  <c r="K114"/>
  <c r="J114"/>
  <c r="I114"/>
  <c r="H114"/>
  <c r="G114"/>
  <c r="F114"/>
  <c r="E114"/>
  <c r="D114"/>
  <c r="C114"/>
  <c r="B114"/>
  <c r="N113"/>
  <c r="M113"/>
  <c r="L113"/>
  <c r="K113"/>
  <c r="J113"/>
  <c r="I113"/>
  <c r="H113"/>
  <c r="G113"/>
  <c r="F113"/>
  <c r="E113"/>
  <c r="D113"/>
  <c r="C113"/>
  <c r="B113"/>
  <c r="N112"/>
  <c r="M112"/>
  <c r="L112"/>
  <c r="K112"/>
  <c r="J112"/>
  <c r="I112"/>
  <c r="H112"/>
  <c r="G112"/>
  <c r="F112"/>
  <c r="E112"/>
  <c r="D112"/>
  <c r="C112"/>
  <c r="B112"/>
  <c r="N111"/>
  <c r="N116" s="1"/>
  <c r="M111"/>
  <c r="M116" s="1"/>
  <c r="L111"/>
  <c r="L116" s="1"/>
  <c r="K111"/>
  <c r="J111"/>
  <c r="J116" s="1"/>
  <c r="I111"/>
  <c r="I116" s="1"/>
  <c r="H111"/>
  <c r="H116" s="1"/>
  <c r="G111"/>
  <c r="F111"/>
  <c r="F116" s="1"/>
  <c r="E111"/>
  <c r="E116" s="1"/>
  <c r="D111"/>
  <c r="D116" s="1"/>
  <c r="C111"/>
  <c r="B111"/>
  <c r="K110"/>
  <c r="I109"/>
  <c r="H109"/>
  <c r="G109"/>
  <c r="F109"/>
  <c r="E109"/>
  <c r="D109"/>
  <c r="C109"/>
  <c r="B109"/>
  <c r="I108"/>
  <c r="H108"/>
  <c r="G108"/>
  <c r="F108"/>
  <c r="E108"/>
  <c r="D108"/>
  <c r="C108"/>
  <c r="B108"/>
  <c r="N107"/>
  <c r="M107"/>
  <c r="L107"/>
  <c r="K107"/>
  <c r="J107"/>
  <c r="I107"/>
  <c r="H107"/>
  <c r="G107"/>
  <c r="F107"/>
  <c r="E107"/>
  <c r="D107"/>
  <c r="C107"/>
  <c r="B107"/>
  <c r="N106"/>
  <c r="M106"/>
  <c r="L106"/>
  <c r="K106"/>
  <c r="J106"/>
  <c r="I106"/>
  <c r="H106"/>
  <c r="G106"/>
  <c r="F106"/>
  <c r="E106"/>
  <c r="D106"/>
  <c r="C106"/>
  <c r="B106"/>
  <c r="N105"/>
  <c r="M105"/>
  <c r="L105"/>
  <c r="K105"/>
  <c r="J105"/>
  <c r="I105"/>
  <c r="H105"/>
  <c r="G105"/>
  <c r="F105"/>
  <c r="E105"/>
  <c r="D105"/>
  <c r="C105"/>
  <c r="B105"/>
  <c r="N104"/>
  <c r="M104"/>
  <c r="L104"/>
  <c r="K104"/>
  <c r="J104"/>
  <c r="I104"/>
  <c r="H104"/>
  <c r="G104"/>
  <c r="F104"/>
  <c r="E104"/>
  <c r="D104"/>
  <c r="C104"/>
  <c r="B104"/>
  <c r="N103"/>
  <c r="M103"/>
  <c r="L103"/>
  <c r="K103"/>
  <c r="J103"/>
  <c r="I103"/>
  <c r="H103"/>
  <c r="G103"/>
  <c r="F103"/>
  <c r="E103"/>
  <c r="D103"/>
  <c r="C103"/>
  <c r="B103"/>
  <c r="N102"/>
  <c r="M102"/>
  <c r="L102"/>
  <c r="K102"/>
  <c r="J102"/>
  <c r="I102"/>
  <c r="H102"/>
  <c r="G102"/>
  <c r="G110" s="1"/>
  <c r="F102"/>
  <c r="E102"/>
  <c r="D102"/>
  <c r="C102"/>
  <c r="B102"/>
  <c r="N101"/>
  <c r="N110" s="1"/>
  <c r="M101"/>
  <c r="L101"/>
  <c r="L110" s="1"/>
  <c r="K101"/>
  <c r="J101"/>
  <c r="J110" s="1"/>
  <c r="I101"/>
  <c r="H101"/>
  <c r="H110" s="1"/>
  <c r="G101"/>
  <c r="F101"/>
  <c r="F110" s="1"/>
  <c r="E101"/>
  <c r="D101"/>
  <c r="D110" s="1"/>
  <c r="C101"/>
  <c r="B101"/>
  <c r="I99"/>
  <c r="H99"/>
  <c r="G99"/>
  <c r="F99"/>
  <c r="E99"/>
  <c r="D99"/>
  <c r="C99"/>
  <c r="B99"/>
  <c r="I98"/>
  <c r="H98"/>
  <c r="G98"/>
  <c r="F98"/>
  <c r="E98"/>
  <c r="D98"/>
  <c r="C98"/>
  <c r="B98"/>
  <c r="N97"/>
  <c r="M97"/>
  <c r="L97"/>
  <c r="K97"/>
  <c r="J97"/>
  <c r="I97"/>
  <c r="H97"/>
  <c r="G97"/>
  <c r="F97"/>
  <c r="E97"/>
  <c r="D97"/>
  <c r="C97"/>
  <c r="B97"/>
  <c r="N96"/>
  <c r="M96"/>
  <c r="M100" s="1"/>
  <c r="L96"/>
  <c r="K96"/>
  <c r="J96"/>
  <c r="I96"/>
  <c r="I100" s="1"/>
  <c r="H96"/>
  <c r="G96"/>
  <c r="F96"/>
  <c r="E96"/>
  <c r="E100" s="1"/>
  <c r="D96"/>
  <c r="C96"/>
  <c r="B96"/>
  <c r="N95"/>
  <c r="M95"/>
  <c r="L95"/>
  <c r="K95"/>
  <c r="J95"/>
  <c r="I95"/>
  <c r="H95"/>
  <c r="G95"/>
  <c r="F95"/>
  <c r="E95"/>
  <c r="D95"/>
  <c r="C95"/>
  <c r="B95"/>
  <c r="N94"/>
  <c r="M94"/>
  <c r="L94"/>
  <c r="K94"/>
  <c r="K100" s="1"/>
  <c r="J94"/>
  <c r="I94"/>
  <c r="H94"/>
  <c r="G94"/>
  <c r="G100" s="1"/>
  <c r="F94"/>
  <c r="E94"/>
  <c r="D94"/>
  <c r="C94"/>
  <c r="B94"/>
  <c r="G91"/>
  <c r="N90"/>
  <c r="M90"/>
  <c r="L90"/>
  <c r="K90"/>
  <c r="J90"/>
  <c r="I90"/>
  <c r="H90"/>
  <c r="G90"/>
  <c r="F90"/>
  <c r="E90"/>
  <c r="D90"/>
  <c r="C90"/>
  <c r="B90"/>
  <c r="N89"/>
  <c r="M89"/>
  <c r="L89"/>
  <c r="K89"/>
  <c r="K91" s="1"/>
  <c r="J89"/>
  <c r="I89"/>
  <c r="H89"/>
  <c r="G89"/>
  <c r="F89"/>
  <c r="E89"/>
  <c r="D89"/>
  <c r="C89"/>
  <c r="B89"/>
  <c r="N88"/>
  <c r="M88"/>
  <c r="L88"/>
  <c r="K88"/>
  <c r="J88"/>
  <c r="I88"/>
  <c r="H88"/>
  <c r="G88"/>
  <c r="F88"/>
  <c r="E88"/>
  <c r="D88"/>
  <c r="C88"/>
  <c r="B88"/>
  <c r="N87"/>
  <c r="M87"/>
  <c r="L87"/>
  <c r="K87"/>
  <c r="J87"/>
  <c r="I87"/>
  <c r="H87"/>
  <c r="G87"/>
  <c r="F87"/>
  <c r="E87"/>
  <c r="D87"/>
  <c r="C87"/>
  <c r="B87"/>
  <c r="N86"/>
  <c r="N91" s="1"/>
  <c r="M86"/>
  <c r="M91" s="1"/>
  <c r="L86"/>
  <c r="K86"/>
  <c r="J86"/>
  <c r="J91" s="1"/>
  <c r="I86"/>
  <c r="I91" s="1"/>
  <c r="H86"/>
  <c r="G86"/>
  <c r="F86"/>
  <c r="F91" s="1"/>
  <c r="E86"/>
  <c r="E91" s="1"/>
  <c r="D86"/>
  <c r="C86"/>
  <c r="B86"/>
  <c r="I84"/>
  <c r="H84"/>
  <c r="G84"/>
  <c r="F84"/>
  <c r="E84"/>
  <c r="D84"/>
  <c r="C84"/>
  <c r="B84"/>
  <c r="I83"/>
  <c r="H83"/>
  <c r="G83"/>
  <c r="F83"/>
  <c r="E83"/>
  <c r="D83"/>
  <c r="C83"/>
  <c r="B83"/>
  <c r="N82"/>
  <c r="M82"/>
  <c r="L82"/>
  <c r="K82"/>
  <c r="J82"/>
  <c r="I82"/>
  <c r="H82"/>
  <c r="G82"/>
  <c r="F82"/>
  <c r="E82"/>
  <c r="D82"/>
  <c r="C82"/>
  <c r="B82"/>
  <c r="N81"/>
  <c r="M81"/>
  <c r="L81"/>
  <c r="K81"/>
  <c r="J81"/>
  <c r="I81"/>
  <c r="H81"/>
  <c r="G81"/>
  <c r="F81"/>
  <c r="E81"/>
  <c r="D81"/>
  <c r="C81"/>
  <c r="B81"/>
  <c r="N80"/>
  <c r="M80"/>
  <c r="L80"/>
  <c r="K80"/>
  <c r="J80"/>
  <c r="I80"/>
  <c r="H80"/>
  <c r="G80"/>
  <c r="F80"/>
  <c r="E80"/>
  <c r="D80"/>
  <c r="C80"/>
  <c r="B80"/>
  <c r="N79"/>
  <c r="M79"/>
  <c r="L79"/>
  <c r="K79"/>
  <c r="J79"/>
  <c r="I79"/>
  <c r="H79"/>
  <c r="G79"/>
  <c r="F79"/>
  <c r="E79"/>
  <c r="D79"/>
  <c r="C79"/>
  <c r="B79"/>
  <c r="N78"/>
  <c r="M78"/>
  <c r="L78"/>
  <c r="K78"/>
  <c r="J78"/>
  <c r="I78"/>
  <c r="H78"/>
  <c r="G78"/>
  <c r="F78"/>
  <c r="E78"/>
  <c r="D78"/>
  <c r="C78"/>
  <c r="B78"/>
  <c r="N77"/>
  <c r="M77"/>
  <c r="L77"/>
  <c r="K77"/>
  <c r="K85" s="1"/>
  <c r="J77"/>
  <c r="I77"/>
  <c r="H77"/>
  <c r="G77"/>
  <c r="G85" s="1"/>
  <c r="F77"/>
  <c r="E77"/>
  <c r="D77"/>
  <c r="C77"/>
  <c r="B77"/>
  <c r="N76"/>
  <c r="M76"/>
  <c r="L76"/>
  <c r="L85" s="1"/>
  <c r="K76"/>
  <c r="J76"/>
  <c r="I76"/>
  <c r="H76"/>
  <c r="H85" s="1"/>
  <c r="G76"/>
  <c r="F76"/>
  <c r="E76"/>
  <c r="D76"/>
  <c r="D85" s="1"/>
  <c r="C76"/>
  <c r="B76"/>
  <c r="N74"/>
  <c r="M74"/>
  <c r="L74"/>
  <c r="K74"/>
  <c r="J74"/>
  <c r="I74"/>
  <c r="H74"/>
  <c r="G74"/>
  <c r="F74"/>
  <c r="E74"/>
  <c r="D74"/>
  <c r="C74"/>
  <c r="B74"/>
  <c r="N73"/>
  <c r="M73"/>
  <c r="M75" s="1"/>
  <c r="L73"/>
  <c r="K73"/>
  <c r="J73"/>
  <c r="I73"/>
  <c r="I75" s="1"/>
  <c r="H73"/>
  <c r="G73"/>
  <c r="F73"/>
  <c r="E73"/>
  <c r="E75" s="1"/>
  <c r="D73"/>
  <c r="C73"/>
  <c r="B73"/>
  <c r="N72"/>
  <c r="M72"/>
  <c r="L72"/>
  <c r="K72"/>
  <c r="J72"/>
  <c r="I72"/>
  <c r="H72"/>
  <c r="G72"/>
  <c r="F72"/>
  <c r="E72"/>
  <c r="D72"/>
  <c r="C72"/>
  <c r="B72"/>
  <c r="N71"/>
  <c r="M71"/>
  <c r="L71"/>
  <c r="K71"/>
  <c r="J71"/>
  <c r="I71"/>
  <c r="H71"/>
  <c r="G71"/>
  <c r="F71"/>
  <c r="E71"/>
  <c r="D71"/>
  <c r="C71"/>
  <c r="B71"/>
  <c r="N70"/>
  <c r="M70"/>
  <c r="L70"/>
  <c r="L75" s="1"/>
  <c r="K70"/>
  <c r="J70"/>
  <c r="I70"/>
  <c r="H70"/>
  <c r="H75" s="1"/>
  <c r="G70"/>
  <c r="F70"/>
  <c r="E70"/>
  <c r="D70"/>
  <c r="D75" s="1"/>
  <c r="C70"/>
  <c r="B70"/>
  <c r="N66"/>
  <c r="M66"/>
  <c r="L66"/>
  <c r="K66"/>
  <c r="J66"/>
  <c r="I66"/>
  <c r="H66"/>
  <c r="G66"/>
  <c r="F66"/>
  <c r="E66"/>
  <c r="D66"/>
  <c r="C66"/>
  <c r="B66"/>
  <c r="N65"/>
  <c r="M65"/>
  <c r="L65"/>
  <c r="L67" s="1"/>
  <c r="K65"/>
  <c r="J65"/>
  <c r="I65"/>
  <c r="H65"/>
  <c r="H67" s="1"/>
  <c r="G65"/>
  <c r="F65"/>
  <c r="E65"/>
  <c r="D65"/>
  <c r="D67" s="1"/>
  <c r="C65"/>
  <c r="B65"/>
  <c r="N64"/>
  <c r="M64"/>
  <c r="L64"/>
  <c r="K64"/>
  <c r="J64"/>
  <c r="I64"/>
  <c r="H64"/>
  <c r="G64"/>
  <c r="F64"/>
  <c r="E64"/>
  <c r="D64"/>
  <c r="C64"/>
  <c r="B64"/>
  <c r="N63"/>
  <c r="M63"/>
  <c r="L63"/>
  <c r="K63"/>
  <c r="J63"/>
  <c r="I63"/>
  <c r="H63"/>
  <c r="G63"/>
  <c r="F63"/>
  <c r="E63"/>
  <c r="D63"/>
  <c r="C63"/>
  <c r="B63"/>
  <c r="N62"/>
  <c r="M62"/>
  <c r="L62"/>
  <c r="K62"/>
  <c r="K67" s="1"/>
  <c r="J62"/>
  <c r="I62"/>
  <c r="H62"/>
  <c r="G62"/>
  <c r="G67" s="1"/>
  <c r="F62"/>
  <c r="E62"/>
  <c r="D62"/>
  <c r="C62"/>
  <c r="B62"/>
  <c r="N60"/>
  <c r="M60"/>
  <c r="L60"/>
  <c r="K60"/>
  <c r="J60"/>
  <c r="I60"/>
  <c r="H60"/>
  <c r="G60"/>
  <c r="F60"/>
  <c r="E60"/>
  <c r="D60"/>
  <c r="C60"/>
  <c r="B60"/>
  <c r="N59"/>
  <c r="M59"/>
  <c r="L59"/>
  <c r="K59"/>
  <c r="J59"/>
  <c r="I59"/>
  <c r="H59"/>
  <c r="G59"/>
  <c r="F59"/>
  <c r="E59"/>
  <c r="D59"/>
  <c r="C59"/>
  <c r="B59"/>
  <c r="N58"/>
  <c r="M58"/>
  <c r="L58"/>
  <c r="K58"/>
  <c r="J58"/>
  <c r="I58"/>
  <c r="H58"/>
  <c r="G58"/>
  <c r="F58"/>
  <c r="E58"/>
  <c r="D58"/>
  <c r="C58"/>
  <c r="B58"/>
  <c r="N57"/>
  <c r="M57"/>
  <c r="L57"/>
  <c r="K57"/>
  <c r="J57"/>
  <c r="I57"/>
  <c r="H57"/>
  <c r="G57"/>
  <c r="F57"/>
  <c r="E57"/>
  <c r="D57"/>
  <c r="C57"/>
  <c r="B57"/>
  <c r="N56"/>
  <c r="M56"/>
  <c r="L56"/>
  <c r="K56"/>
  <c r="J56"/>
  <c r="I56"/>
  <c r="H56"/>
  <c r="G56"/>
  <c r="F56"/>
  <c r="E56"/>
  <c r="D56"/>
  <c r="C56"/>
  <c r="B56"/>
  <c r="N55"/>
  <c r="M55"/>
  <c r="L55"/>
  <c r="K55"/>
  <c r="J55"/>
  <c r="I55"/>
  <c r="H55"/>
  <c r="G55"/>
  <c r="F55"/>
  <c r="E55"/>
  <c r="D55"/>
  <c r="C55"/>
  <c r="B55"/>
  <c r="N54"/>
  <c r="M54"/>
  <c r="L54"/>
  <c r="K54"/>
  <c r="J54"/>
  <c r="I54"/>
  <c r="H54"/>
  <c r="H61" s="1"/>
  <c r="G54"/>
  <c r="F54"/>
  <c r="E54"/>
  <c r="D54"/>
  <c r="C54"/>
  <c r="B54"/>
  <c r="N53"/>
  <c r="M53"/>
  <c r="L53"/>
  <c r="K53"/>
  <c r="J53"/>
  <c r="I53"/>
  <c r="H53"/>
  <c r="G53"/>
  <c r="F53"/>
  <c r="E53"/>
  <c r="D53"/>
  <c r="C53"/>
  <c r="B53"/>
  <c r="N52"/>
  <c r="N61" s="1"/>
  <c r="M52"/>
  <c r="L52"/>
  <c r="L61" s="1"/>
  <c r="K52"/>
  <c r="K61" s="1"/>
  <c r="J52"/>
  <c r="J61" s="1"/>
  <c r="I52"/>
  <c r="H52"/>
  <c r="G52"/>
  <c r="G61" s="1"/>
  <c r="F52"/>
  <c r="F61" s="1"/>
  <c r="E52"/>
  <c r="D52"/>
  <c r="D61" s="1"/>
  <c r="C52"/>
  <c r="B52"/>
  <c r="N50"/>
  <c r="M50"/>
  <c r="L50"/>
  <c r="K50"/>
  <c r="J50"/>
  <c r="I50"/>
  <c r="H50"/>
  <c r="G50"/>
  <c r="F50"/>
  <c r="E50"/>
  <c r="D50"/>
  <c r="C50"/>
  <c r="B50"/>
  <c r="N49"/>
  <c r="M49"/>
  <c r="L49"/>
  <c r="K49"/>
  <c r="J49"/>
  <c r="I49"/>
  <c r="H49"/>
  <c r="G49"/>
  <c r="F49"/>
  <c r="E49"/>
  <c r="D49"/>
  <c r="C49"/>
  <c r="B49"/>
  <c r="N48"/>
  <c r="M48"/>
  <c r="L48"/>
  <c r="K48"/>
  <c r="J48"/>
  <c r="I48"/>
  <c r="H48"/>
  <c r="G48"/>
  <c r="F48"/>
  <c r="E48"/>
  <c r="D48"/>
  <c r="C48"/>
  <c r="B48"/>
  <c r="N47"/>
  <c r="M47"/>
  <c r="L47"/>
  <c r="K47"/>
  <c r="J47"/>
  <c r="I47"/>
  <c r="H47"/>
  <c r="G47"/>
  <c r="F47"/>
  <c r="E47"/>
  <c r="D47"/>
  <c r="C47"/>
  <c r="B47"/>
  <c r="N46"/>
  <c r="M46"/>
  <c r="L46"/>
  <c r="K46"/>
  <c r="J46"/>
  <c r="I46"/>
  <c r="H46"/>
  <c r="G46"/>
  <c r="F46"/>
  <c r="E46"/>
  <c r="D46"/>
  <c r="C46"/>
  <c r="B46"/>
  <c r="N45"/>
  <c r="N51" s="1"/>
  <c r="M45"/>
  <c r="M51" s="1"/>
  <c r="L45"/>
  <c r="L51" s="1"/>
  <c r="K45"/>
  <c r="K51" s="1"/>
  <c r="J45"/>
  <c r="J51" s="1"/>
  <c r="I45"/>
  <c r="I51" s="1"/>
  <c r="H45"/>
  <c r="H51" s="1"/>
  <c r="G45"/>
  <c r="G51" s="1"/>
  <c r="F45"/>
  <c r="F51" s="1"/>
  <c r="E45"/>
  <c r="E51" s="1"/>
  <c r="D45"/>
  <c r="D51" s="1"/>
  <c r="C45"/>
  <c r="B45"/>
  <c r="N41"/>
  <c r="M41"/>
  <c r="L41"/>
  <c r="K41"/>
  <c r="J41"/>
  <c r="I41"/>
  <c r="H41"/>
  <c r="G41"/>
  <c r="F41"/>
  <c r="E41"/>
  <c r="D41"/>
  <c r="C41"/>
  <c r="B41"/>
  <c r="N40"/>
  <c r="M40"/>
  <c r="L40"/>
  <c r="K40"/>
  <c r="K42" s="1"/>
  <c r="K270" s="1"/>
  <c r="J40"/>
  <c r="I40"/>
  <c r="H40"/>
  <c r="G40"/>
  <c r="G42" s="1"/>
  <c r="G270" s="1"/>
  <c r="F40"/>
  <c r="E40"/>
  <c r="D40"/>
  <c r="C40"/>
  <c r="B40"/>
  <c r="N39"/>
  <c r="M39"/>
  <c r="L39"/>
  <c r="K39"/>
  <c r="J39"/>
  <c r="I39"/>
  <c r="H39"/>
  <c r="G39"/>
  <c r="F39"/>
  <c r="E39"/>
  <c r="D39"/>
  <c r="C39"/>
  <c r="B39"/>
  <c r="N38"/>
  <c r="M38"/>
  <c r="M42" s="1"/>
  <c r="L38"/>
  <c r="K38"/>
  <c r="J38"/>
  <c r="I38"/>
  <c r="I42" s="1"/>
  <c r="H38"/>
  <c r="G38"/>
  <c r="F38"/>
  <c r="E38"/>
  <c r="E42" s="1"/>
  <c r="D38"/>
  <c r="C38"/>
  <c r="B38"/>
  <c r="N37"/>
  <c r="N42" s="1"/>
  <c r="M37"/>
  <c r="L37"/>
  <c r="L42" s="1"/>
  <c r="K37"/>
  <c r="J37"/>
  <c r="J42" s="1"/>
  <c r="I37"/>
  <c r="H37"/>
  <c r="H42" s="1"/>
  <c r="G37"/>
  <c r="F37"/>
  <c r="F42" s="1"/>
  <c r="E37"/>
  <c r="D37"/>
  <c r="D42" s="1"/>
  <c r="C37"/>
  <c r="B37"/>
  <c r="N35"/>
  <c r="M35"/>
  <c r="L35"/>
  <c r="K35"/>
  <c r="J35"/>
  <c r="I35"/>
  <c r="H35"/>
  <c r="G35"/>
  <c r="F35"/>
  <c r="E35"/>
  <c r="D35"/>
  <c r="C35"/>
  <c r="B35"/>
  <c r="N34"/>
  <c r="M34"/>
  <c r="L34"/>
  <c r="K34"/>
  <c r="J34"/>
  <c r="I34"/>
  <c r="H34"/>
  <c r="G34"/>
  <c r="F34"/>
  <c r="E34"/>
  <c r="D34"/>
  <c r="C34"/>
  <c r="B34"/>
  <c r="N33"/>
  <c r="M33"/>
  <c r="L33"/>
  <c r="K33"/>
  <c r="J33"/>
  <c r="I33"/>
  <c r="H33"/>
  <c r="G33"/>
  <c r="F33"/>
  <c r="E33"/>
  <c r="D33"/>
  <c r="C33"/>
  <c r="B33"/>
  <c r="N3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N30"/>
  <c r="M30"/>
  <c r="L30"/>
  <c r="K30"/>
  <c r="K36" s="1"/>
  <c r="J30"/>
  <c r="I30"/>
  <c r="H30"/>
  <c r="G30"/>
  <c r="G36" s="1"/>
  <c r="F30"/>
  <c r="E30"/>
  <c r="D30"/>
  <c r="C30"/>
  <c r="B30"/>
  <c r="N29"/>
  <c r="M29"/>
  <c r="L29"/>
  <c r="K29"/>
  <c r="J29"/>
  <c r="I29"/>
  <c r="H29"/>
  <c r="G29"/>
  <c r="F29"/>
  <c r="E29"/>
  <c r="D29"/>
  <c r="C29"/>
  <c r="B29"/>
  <c r="N28"/>
  <c r="M28"/>
  <c r="M36" s="1"/>
  <c r="L28"/>
  <c r="K28"/>
  <c r="J28"/>
  <c r="I28"/>
  <c r="I36" s="1"/>
  <c r="H28"/>
  <c r="G28"/>
  <c r="F28"/>
  <c r="E28"/>
  <c r="E36" s="1"/>
  <c r="D28"/>
  <c r="C28"/>
  <c r="B28"/>
  <c r="N27"/>
  <c r="N36" s="1"/>
  <c r="M27"/>
  <c r="L27"/>
  <c r="L36" s="1"/>
  <c r="K27"/>
  <c r="J27"/>
  <c r="J36" s="1"/>
  <c r="I27"/>
  <c r="H27"/>
  <c r="H36" s="1"/>
  <c r="G27"/>
  <c r="F27"/>
  <c r="F36" s="1"/>
  <c r="E27"/>
  <c r="D27"/>
  <c r="D36" s="1"/>
  <c r="C27"/>
  <c r="B27"/>
  <c r="N25"/>
  <c r="M25"/>
  <c r="L25"/>
  <c r="K25"/>
  <c r="J25"/>
  <c r="I25"/>
  <c r="H25"/>
  <c r="G25"/>
  <c r="F25"/>
  <c r="E25"/>
  <c r="D25"/>
  <c r="C25"/>
  <c r="B25"/>
  <c r="N24"/>
  <c r="M24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N26" s="1"/>
  <c r="M20"/>
  <c r="M26" s="1"/>
  <c r="L20"/>
  <c r="L26" s="1"/>
  <c r="K20"/>
  <c r="K26" s="1"/>
  <c r="J20"/>
  <c r="J26" s="1"/>
  <c r="I20"/>
  <c r="I26" s="1"/>
  <c r="H20"/>
  <c r="H26" s="1"/>
  <c r="G20"/>
  <c r="G26" s="1"/>
  <c r="F20"/>
  <c r="F26" s="1"/>
  <c r="E20"/>
  <c r="E26" s="1"/>
  <c r="D20"/>
  <c r="D26" s="1"/>
  <c r="C20"/>
  <c r="B20"/>
  <c r="B13"/>
  <c r="B12"/>
  <c r="B11"/>
  <c r="A10"/>
  <c r="A9"/>
  <c r="E7"/>
  <c r="A6"/>
  <c r="E43" l="1"/>
  <c r="I43"/>
  <c r="M43"/>
  <c r="F43"/>
  <c r="J43"/>
  <c r="N43"/>
  <c r="G43"/>
  <c r="K43"/>
  <c r="H270"/>
  <c r="G68"/>
  <c r="K68"/>
  <c r="G167"/>
  <c r="K217"/>
  <c r="D43"/>
  <c r="H43"/>
  <c r="L43"/>
  <c r="D68"/>
  <c r="H68"/>
  <c r="L68"/>
  <c r="H92"/>
  <c r="E92"/>
  <c r="M92"/>
  <c r="E85"/>
  <c r="I85"/>
  <c r="I92" s="1"/>
  <c r="M85"/>
  <c r="D91"/>
  <c r="D270" s="1"/>
  <c r="H91"/>
  <c r="L91"/>
  <c r="L270" s="1"/>
  <c r="F100"/>
  <c r="F117" s="1"/>
  <c r="J100"/>
  <c r="J117" s="1"/>
  <c r="N100"/>
  <c r="N117" s="1"/>
  <c r="D142"/>
  <c r="H142"/>
  <c r="L142"/>
  <c r="F135"/>
  <c r="F142" s="1"/>
  <c r="J135"/>
  <c r="J142" s="1"/>
  <c r="N135"/>
  <c r="N142" s="1"/>
  <c r="G192"/>
  <c r="K192"/>
  <c r="K167"/>
  <c r="E67"/>
  <c r="E270" s="1"/>
  <c r="I67"/>
  <c r="I270" s="1"/>
  <c r="M67"/>
  <c r="M270" s="1"/>
  <c r="F75"/>
  <c r="F92" s="1"/>
  <c r="J75"/>
  <c r="N75"/>
  <c r="N92" s="1"/>
  <c r="F85"/>
  <c r="J85"/>
  <c r="J269" s="1"/>
  <c r="N85"/>
  <c r="G117"/>
  <c r="K117"/>
  <c r="I142"/>
  <c r="E192"/>
  <c r="E200"/>
  <c r="I200"/>
  <c r="I217" s="1"/>
  <c r="M200"/>
  <c r="F267"/>
  <c r="J267"/>
  <c r="N267"/>
  <c r="E61"/>
  <c r="E68" s="1"/>
  <c r="I61"/>
  <c r="I269" s="1"/>
  <c r="M61"/>
  <c r="M269" s="1"/>
  <c r="F67"/>
  <c r="F68" s="1"/>
  <c r="J67"/>
  <c r="J68" s="1"/>
  <c r="N67"/>
  <c r="N270" s="1"/>
  <c r="G75"/>
  <c r="G92" s="1"/>
  <c r="K75"/>
  <c r="K92" s="1"/>
  <c r="D100"/>
  <c r="D117" s="1"/>
  <c r="H100"/>
  <c r="H117" s="1"/>
  <c r="L100"/>
  <c r="L117" s="1"/>
  <c r="E110"/>
  <c r="E117" s="1"/>
  <c r="I110"/>
  <c r="I117" s="1"/>
  <c r="M110"/>
  <c r="M117" s="1"/>
  <c r="I192"/>
  <c r="M192"/>
  <c r="G267"/>
  <c r="K267"/>
  <c r="F150"/>
  <c r="J150"/>
  <c r="J167" s="1"/>
  <c r="N150"/>
  <c r="D200"/>
  <c r="D217" s="1"/>
  <c r="H200"/>
  <c r="H217" s="1"/>
  <c r="L200"/>
  <c r="L217" s="1"/>
  <c r="I210"/>
  <c r="M210"/>
  <c r="D225"/>
  <c r="H225"/>
  <c r="H242" s="1"/>
  <c r="L225"/>
  <c r="D235"/>
  <c r="H235"/>
  <c r="L235"/>
  <c r="G135"/>
  <c r="G269" s="1"/>
  <c r="K135"/>
  <c r="K142" s="1"/>
  <c r="D160"/>
  <c r="D269" s="1"/>
  <c r="H160"/>
  <c r="H269" s="1"/>
  <c r="L160"/>
  <c r="L269" s="1"/>
  <c r="F166"/>
  <c r="J166"/>
  <c r="N166"/>
  <c r="F175"/>
  <c r="F192" s="1"/>
  <c r="J175"/>
  <c r="J192" s="1"/>
  <c r="N175"/>
  <c r="N192" s="1"/>
  <c r="F210"/>
  <c r="F269" s="1"/>
  <c r="J210"/>
  <c r="N210"/>
  <c r="N269" s="1"/>
  <c r="E210"/>
  <c r="E225"/>
  <c r="E242" s="1"/>
  <c r="I225"/>
  <c r="M225"/>
  <c r="M242" s="1"/>
  <c r="E235"/>
  <c r="I235"/>
  <c r="M235"/>
  <c r="D250"/>
  <c r="D267" s="1"/>
  <c r="H250"/>
  <c r="L250"/>
  <c r="L267" s="1"/>
  <c r="D260"/>
  <c r="H260"/>
  <c r="L260"/>
  <c r="E266"/>
  <c r="I266"/>
  <c r="M266"/>
  <c r="D150"/>
  <c r="D167" s="1"/>
  <c r="H150"/>
  <c r="H167" s="1"/>
  <c r="L150"/>
  <c r="L167" s="1"/>
  <c r="F200"/>
  <c r="F217" s="1"/>
  <c r="J200"/>
  <c r="J217" s="1"/>
  <c r="N200"/>
  <c r="N217" s="1"/>
  <c r="F225"/>
  <c r="F242" s="1"/>
  <c r="J225"/>
  <c r="J242" s="1"/>
  <c r="N225"/>
  <c r="N242" s="1"/>
  <c r="E250"/>
  <c r="E267" s="1"/>
  <c r="I250"/>
  <c r="M250"/>
  <c r="M267" s="1"/>
  <c r="E260"/>
  <c r="I260"/>
  <c r="M260"/>
  <c r="H267" l="1"/>
  <c r="G142"/>
  <c r="L242"/>
  <c r="N167"/>
  <c r="M217"/>
  <c r="J92"/>
  <c r="D92"/>
  <c r="K269"/>
  <c r="E269"/>
  <c r="G268"/>
  <c r="N268"/>
  <c r="F268"/>
  <c r="J270"/>
  <c r="I271"/>
  <c r="L268"/>
  <c r="D268"/>
  <c r="K271"/>
  <c r="N68"/>
  <c r="N271" s="1"/>
  <c r="J271"/>
  <c r="M68"/>
  <c r="F270"/>
  <c r="I268"/>
  <c r="I267"/>
  <c r="I242"/>
  <c r="D242"/>
  <c r="D271" s="1"/>
  <c r="F167"/>
  <c r="E217"/>
  <c r="L92"/>
  <c r="L271" s="1"/>
  <c r="H271"/>
  <c r="K268"/>
  <c r="J268"/>
  <c r="I68"/>
  <c r="M271"/>
  <c r="E271"/>
  <c r="H268"/>
  <c r="G271"/>
  <c r="F271"/>
  <c r="M268"/>
  <c r="E268"/>
</calcChain>
</file>

<file path=xl/sharedStrings.xml><?xml version="1.0" encoding="utf-8"?>
<sst xmlns="http://schemas.openxmlformats.org/spreadsheetml/2006/main" count="109" uniqueCount="55">
  <si>
    <t>Согласовано:</t>
  </si>
  <si>
    <t>Утверждаю:</t>
  </si>
  <si>
    <t>Руководитель Управления Федеральной службы</t>
  </si>
  <si>
    <t xml:space="preserve">Директор муниципального казённого общеобразовательного учреждения </t>
  </si>
  <si>
    <t xml:space="preserve">по надзору в сфере защиты прав потребителей и </t>
  </si>
  <si>
    <t>благополучия человека по КЧР</t>
  </si>
  <si>
    <t>____________________ С.В.Бескакотов</t>
  </si>
  <si>
    <t>__________________________  ________________________</t>
  </si>
  <si>
    <t>Наименование сборника рецептур: "Сборник рецептур на продукцию для обучающихся во всех образовательных учреждениях", под ред. Могильного М.П., 2011 г. (рекомендован НИИ питания  РАМН  1 ноября 2011 г.)</t>
  </si>
  <si>
    <t>Наименование блюда</t>
  </si>
  <si>
    <t>номер рецепта</t>
  </si>
  <si>
    <t>выход блюда, г</t>
  </si>
  <si>
    <t>цена</t>
  </si>
  <si>
    <t>Пищевые вещества (мг)</t>
  </si>
  <si>
    <t>Энергет. ценность, ккал</t>
  </si>
  <si>
    <t>Витамины (мг)</t>
  </si>
  <si>
    <t>белки</t>
  </si>
  <si>
    <t>жиры</t>
  </si>
  <si>
    <t>угле-воды</t>
  </si>
  <si>
    <t>В1</t>
  </si>
  <si>
    <t>В2</t>
  </si>
  <si>
    <t>С</t>
  </si>
  <si>
    <t>А</t>
  </si>
  <si>
    <t>Е</t>
  </si>
  <si>
    <t xml:space="preserve">Первый день </t>
  </si>
  <si>
    <t xml:space="preserve">Завтрак </t>
  </si>
  <si>
    <t>итого завтрак</t>
  </si>
  <si>
    <t>Обед</t>
  </si>
  <si>
    <t>итого обед</t>
  </si>
  <si>
    <t>Полдник</t>
  </si>
  <si>
    <t>итого полдник</t>
  </si>
  <si>
    <t>итого за первый день</t>
  </si>
  <si>
    <t xml:space="preserve">Второй день </t>
  </si>
  <si>
    <t>итого за второй день</t>
  </si>
  <si>
    <t xml:space="preserve">Третий день </t>
  </si>
  <si>
    <t>итого за третий день</t>
  </si>
  <si>
    <t xml:space="preserve">Четвертый день </t>
  </si>
  <si>
    <t>итого за четвертый день</t>
  </si>
  <si>
    <t xml:space="preserve">Пятый день </t>
  </si>
  <si>
    <t>итого за пятый день</t>
  </si>
  <si>
    <t xml:space="preserve">Шестой день </t>
  </si>
  <si>
    <t>итого за шестой день</t>
  </si>
  <si>
    <t xml:space="preserve">Седьмой день </t>
  </si>
  <si>
    <t>итого за седьмой день</t>
  </si>
  <si>
    <t xml:space="preserve">Восьмой день </t>
  </si>
  <si>
    <t>итого за восьмой день</t>
  </si>
  <si>
    <t xml:space="preserve">Девятый день </t>
  </si>
  <si>
    <t>итого за девятый день</t>
  </si>
  <si>
    <t xml:space="preserve">Десятый день </t>
  </si>
  <si>
    <t>итого за десятый день</t>
  </si>
  <si>
    <t>Итого за все дни завтрак</t>
  </si>
  <si>
    <t>Итого за все дни обед</t>
  </si>
  <si>
    <t>Итого за все дни полдник</t>
  </si>
  <si>
    <t xml:space="preserve">Составил: руководитель-главный бухгалтер Усть-Джегутинского муниципального </t>
  </si>
  <si>
    <t>казенного учреждения "Централизованная бухгалтерия"                                                                                              Л.Б.Мамаева</t>
  </si>
</sst>
</file>

<file path=xl/styles.xml><?xml version="1.0" encoding="utf-8"?>
<styleSheet xmlns="http://schemas.openxmlformats.org/spreadsheetml/2006/main">
  <numFmts count="1">
    <numFmt numFmtId="164" formatCode="0.000"/>
  </numFmts>
  <fonts count="28"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b/>
      <i/>
      <u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wrapText="1"/>
    </xf>
    <xf numFmtId="1" fontId="15" fillId="2" borderId="1" xfId="0" applyNumberFormat="1" applyFont="1" applyFill="1" applyBorder="1" applyAlignment="1">
      <alignment horizontal="center" wrapText="1"/>
    </xf>
    <xf numFmtId="4" fontId="15" fillId="2" borderId="1" xfId="0" applyNumberFormat="1" applyFont="1" applyFill="1" applyBorder="1" applyAlignment="1">
      <alignment horizontal="center" wrapText="1"/>
    </xf>
    <xf numFmtId="164" fontId="15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left" wrapText="1"/>
    </xf>
    <xf numFmtId="1" fontId="16" fillId="2" borderId="1" xfId="0" applyNumberFormat="1" applyFont="1" applyFill="1" applyBorder="1" applyAlignment="1">
      <alignment horizontal="center" wrapText="1"/>
    </xf>
    <xf numFmtId="4" fontId="16" fillId="2" borderId="1" xfId="0" applyNumberFormat="1" applyFont="1" applyFill="1" applyBorder="1" applyAlignment="1">
      <alignment horizontal="center" wrapText="1"/>
    </xf>
    <xf numFmtId="164" fontId="16" fillId="2" borderId="1" xfId="0" applyNumberFormat="1" applyFont="1" applyFill="1" applyBorder="1" applyAlignment="1">
      <alignment horizontal="center" wrapText="1"/>
    </xf>
    <xf numFmtId="2" fontId="16" fillId="2" borderId="1" xfId="0" applyNumberFormat="1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left" wrapText="1"/>
    </xf>
    <xf numFmtId="1" fontId="15" fillId="3" borderId="1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1" fontId="13" fillId="3" borderId="1" xfId="0" applyNumberFormat="1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left" wrapText="1"/>
    </xf>
    <xf numFmtId="2" fontId="15" fillId="0" borderId="1" xfId="0" applyNumberFormat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2" fontId="15" fillId="3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/>
    <xf numFmtId="49" fontId="2" fillId="4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24" fillId="4" borderId="1" xfId="0" applyNumberFormat="1" applyFont="1" applyFill="1" applyBorder="1" applyAlignment="1">
      <alignment wrapText="1"/>
    </xf>
    <xf numFmtId="0" fontId="24" fillId="4" borderId="1" xfId="0" applyFont="1" applyFill="1" applyBorder="1" applyAlignment="1">
      <alignment horizontal="center"/>
    </xf>
    <xf numFmtId="1" fontId="24" fillId="4" borderId="1" xfId="0" applyNumberFormat="1" applyFont="1" applyFill="1" applyBorder="1" applyAlignment="1">
      <alignment horizontal="center"/>
    </xf>
    <xf numFmtId="4" fontId="24" fillId="4" borderId="1" xfId="0" applyNumberFormat="1" applyFont="1" applyFill="1" applyBorder="1" applyAlignment="1">
      <alignment horizontal="center"/>
    </xf>
    <xf numFmtId="4" fontId="25" fillId="4" borderId="1" xfId="0" applyNumberFormat="1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center" vertical="center"/>
    </xf>
    <xf numFmtId="2" fontId="24" fillId="4" borderId="1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49" fontId="3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2;&#1091;&#1088;&#1072;%20&#1061;&#1072;&#1085;&#1072;&#1092;&#1080;&#1077;&#1074;&#1085;&#1072;/Downloads/&#1055;&#1080;&#1090;&#1072;&#1085;&#1080;&#1077;%20&#1087;&#1088;&#1080;&#1096;&#1082;&#1086;&#1083;&#1100;&#1085;&#1099;&#1077;%20&#1083;&#1072;&#1075;&#1077;&#1088;&#1103;%202021%20&#1086;&#1090;%2025.04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блюда"/>
      <sheetName val="детодни"/>
      <sheetName val="меню 7 дней "/>
      <sheetName val="меню 7 дней  (2)"/>
      <sheetName val="меню сжатый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71-котлеты дом "/>
      <sheetName val="273-котлеты с соусом"/>
      <sheetName val="278-тефтели (1)"/>
      <sheetName val="279-тефтели (2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груши"/>
      <sheetName val="338-абрикосы"/>
      <sheetName val="338-персики"/>
      <sheetName val="338-бананы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Лист3"/>
      <sheetName val="Лист4"/>
      <sheetName val="завтрак"/>
      <sheetName val="обед"/>
      <sheetName val="режим питания"/>
    </sheetNames>
    <sheetDataSet>
      <sheetData sheetId="0"/>
      <sheetData sheetId="1"/>
      <sheetData sheetId="2"/>
      <sheetData sheetId="3">
        <row r="5">
          <cell r="B5" t="str">
            <v>"        " ________  2021 г.</v>
          </cell>
        </row>
        <row r="7">
          <cell r="A7" t="str">
            <v xml:space="preserve">Меню приготавливаемых блюд для детей в пришкольном летнем лагере с дневным пребыванием  общеобразовательных организаций Усть-Джегутинского муниципального района </v>
          </cell>
        </row>
        <row r="8">
          <cell r="A8" t="str">
            <v>на 2021 год</v>
          </cell>
        </row>
        <row r="10">
          <cell r="B10" t="str">
            <v>Вводится с 07.06.2021 г.</v>
          </cell>
        </row>
        <row r="11">
          <cell r="B11" t="str">
            <v>Сезон: летний</v>
          </cell>
        </row>
        <row r="12">
          <cell r="B12" t="str">
            <v>Возрастная категория: 7-11 лет</v>
          </cell>
        </row>
        <row r="20">
          <cell r="B20" t="str">
            <v>Каша жидкая молочная из манной крупы с маслом и сахаром</v>
          </cell>
          <cell r="C20">
            <v>181</v>
          </cell>
          <cell r="D20">
            <v>220</v>
          </cell>
          <cell r="E20">
            <v>12.75</v>
          </cell>
          <cell r="F20">
            <v>6.11</v>
          </cell>
          <cell r="G20">
            <v>10.72</v>
          </cell>
          <cell r="H20">
            <v>42.36</v>
          </cell>
          <cell r="I20">
            <v>291</v>
          </cell>
          <cell r="J20">
            <v>0.08</v>
          </cell>
          <cell r="K20">
            <v>0.17</v>
          </cell>
          <cell r="L20">
            <v>1.17</v>
          </cell>
          <cell r="M20">
            <v>58</v>
          </cell>
          <cell r="N20">
            <v>0</v>
          </cell>
        </row>
        <row r="21">
          <cell r="B21" t="str">
            <v>Бутерброды с сыром российским и маслом</v>
          </cell>
          <cell r="C21">
            <v>3</v>
          </cell>
          <cell r="D21">
            <v>50</v>
          </cell>
          <cell r="E21">
            <v>11.81</v>
          </cell>
          <cell r="F21">
            <v>5.8</v>
          </cell>
          <cell r="G21">
            <v>8.3000000000000007</v>
          </cell>
          <cell r="H21">
            <v>14.83</v>
          </cell>
          <cell r="I21">
            <v>157</v>
          </cell>
          <cell r="J21">
            <v>0.04</v>
          </cell>
          <cell r="K21">
            <v>7.0000000000000007E-2</v>
          </cell>
          <cell r="L21">
            <v>0.11</v>
          </cell>
          <cell r="M21">
            <v>59</v>
          </cell>
          <cell r="N21">
            <v>0</v>
          </cell>
        </row>
        <row r="22">
          <cell r="B22" t="str">
            <v>Чай с сахаром</v>
          </cell>
          <cell r="C22">
            <v>376</v>
          </cell>
          <cell r="D22">
            <v>200</v>
          </cell>
          <cell r="E22">
            <v>1.1299999999999999</v>
          </cell>
          <cell r="F22">
            <v>7.0000000000000007E-2</v>
          </cell>
          <cell r="G22">
            <v>0.02</v>
          </cell>
          <cell r="H22">
            <v>15</v>
          </cell>
          <cell r="I22">
            <v>60</v>
          </cell>
          <cell r="J22">
            <v>0</v>
          </cell>
          <cell r="K22">
            <v>0</v>
          </cell>
          <cell r="L22">
            <v>0.03</v>
          </cell>
          <cell r="M22">
            <v>0</v>
          </cell>
          <cell r="N22">
            <v>0</v>
          </cell>
        </row>
        <row r="23">
          <cell r="B23" t="str">
            <v>Вода питьевая (19 л бутыль)</v>
          </cell>
          <cell r="C23" t="str">
            <v>ПРОМ</v>
          </cell>
          <cell r="D23">
            <v>500</v>
          </cell>
          <cell r="E23">
            <v>4.21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7">
          <cell r="B27" t="str">
            <v>Салат витаминный ( 1 вариант)</v>
          </cell>
          <cell r="C27">
            <v>48</v>
          </cell>
          <cell r="D27">
            <v>60</v>
          </cell>
          <cell r="E27">
            <v>6.63</v>
          </cell>
          <cell r="F27">
            <v>0.5</v>
          </cell>
          <cell r="G27">
            <v>3.66</v>
          </cell>
          <cell r="H27">
            <v>3.16</v>
          </cell>
          <cell r="I27">
            <v>48</v>
          </cell>
          <cell r="J27">
            <v>0</v>
          </cell>
          <cell r="K27">
            <v>0</v>
          </cell>
          <cell r="L27">
            <v>5.27</v>
          </cell>
          <cell r="M27">
            <v>0</v>
          </cell>
          <cell r="N27">
            <v>0</v>
          </cell>
        </row>
        <row r="28">
          <cell r="B28" t="str">
            <v>Суп картофельный с горохом</v>
          </cell>
          <cell r="C28">
            <v>102</v>
          </cell>
          <cell r="D28">
            <v>250</v>
          </cell>
          <cell r="E28">
            <v>8.35</v>
          </cell>
          <cell r="F28">
            <v>5.49</v>
          </cell>
          <cell r="G28">
            <v>5.27</v>
          </cell>
          <cell r="H28">
            <v>16.54</v>
          </cell>
          <cell r="I28">
            <v>148</v>
          </cell>
          <cell r="J28">
            <v>0</v>
          </cell>
          <cell r="K28">
            <v>0</v>
          </cell>
          <cell r="L28">
            <v>5.83</v>
          </cell>
          <cell r="M28">
            <v>0</v>
          </cell>
          <cell r="N28">
            <v>0</v>
          </cell>
        </row>
        <row r="29">
          <cell r="B29" t="str">
            <v>Гуляш с соусом томатным</v>
          </cell>
          <cell r="C29">
            <v>260</v>
          </cell>
          <cell r="D29">
            <v>100</v>
          </cell>
          <cell r="E29">
            <v>50.89</v>
          </cell>
          <cell r="F29">
            <v>14.55</v>
          </cell>
          <cell r="G29">
            <v>16.79</v>
          </cell>
          <cell r="H29">
            <v>2.89</v>
          </cell>
          <cell r="I29">
            <v>221</v>
          </cell>
          <cell r="J29">
            <v>0</v>
          </cell>
          <cell r="K29">
            <v>0</v>
          </cell>
          <cell r="L29">
            <v>0.92</v>
          </cell>
          <cell r="M29">
            <v>0</v>
          </cell>
          <cell r="N29">
            <v>0</v>
          </cell>
        </row>
        <row r="30">
          <cell r="B30" t="str">
            <v>Макаронные изделия отварные с маслом</v>
          </cell>
          <cell r="C30">
            <v>309</v>
          </cell>
          <cell r="D30">
            <v>100</v>
          </cell>
          <cell r="E30">
            <v>3.13</v>
          </cell>
          <cell r="F30">
            <v>3.68</v>
          </cell>
          <cell r="G30">
            <v>3.01</v>
          </cell>
          <cell r="H30">
            <v>17.63</v>
          </cell>
          <cell r="I30">
            <v>112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>Хлеб пшеничный нарезной</v>
          </cell>
          <cell r="C31" t="str">
            <v>ПРОМ</v>
          </cell>
          <cell r="D31">
            <v>20</v>
          </cell>
          <cell r="E31">
            <v>1.1599999999999999</v>
          </cell>
          <cell r="F31">
            <v>1.58</v>
          </cell>
          <cell r="G31">
            <v>0.2</v>
          </cell>
          <cell r="H31">
            <v>9.66</v>
          </cell>
          <cell r="I31">
            <v>47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Хлеб пшенично-ржаной нарезной</v>
          </cell>
          <cell r="C32" t="str">
            <v>ПРОМ</v>
          </cell>
          <cell r="D32">
            <v>30</v>
          </cell>
          <cell r="E32">
            <v>1.68</v>
          </cell>
          <cell r="F32">
            <v>1.68</v>
          </cell>
          <cell r="G32">
            <v>0.33</v>
          </cell>
          <cell r="H32">
            <v>14.82</v>
          </cell>
          <cell r="I32">
            <v>69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 t="str">
            <v>Компот из смеси сухофруктов</v>
          </cell>
          <cell r="C33">
            <v>349</v>
          </cell>
          <cell r="D33">
            <v>200</v>
          </cell>
          <cell r="E33">
            <v>3.66</v>
          </cell>
          <cell r="F33">
            <v>0.66</v>
          </cell>
          <cell r="G33">
            <v>0.09</v>
          </cell>
          <cell r="H33">
            <v>32.01</v>
          </cell>
          <cell r="I33">
            <v>133</v>
          </cell>
          <cell r="J33">
            <v>0</v>
          </cell>
          <cell r="K33">
            <v>0</v>
          </cell>
          <cell r="L33">
            <v>0.73</v>
          </cell>
          <cell r="M33">
            <v>0</v>
          </cell>
          <cell r="N33">
            <v>0</v>
          </cell>
        </row>
        <row r="37">
          <cell r="B37" t="str">
            <v>Пряники</v>
          </cell>
          <cell r="C37" t="str">
            <v>ПРОМ</v>
          </cell>
          <cell r="D37">
            <v>30</v>
          </cell>
          <cell r="E37">
            <v>2.5499999999999998</v>
          </cell>
          <cell r="F37">
            <v>1.77</v>
          </cell>
          <cell r="G37">
            <v>1.41</v>
          </cell>
          <cell r="H37">
            <v>22.5</v>
          </cell>
          <cell r="I37">
            <v>110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B38" t="str">
            <v>Йогурт питьевой 8% жирности (Fruttis) в пакетах</v>
          </cell>
          <cell r="C38" t="str">
            <v>ПРОМ</v>
          </cell>
          <cell r="D38">
            <v>100</v>
          </cell>
          <cell r="E38">
            <v>18</v>
          </cell>
          <cell r="F38">
            <v>2.7</v>
          </cell>
          <cell r="G38">
            <v>2.6</v>
          </cell>
          <cell r="H38">
            <v>15</v>
          </cell>
          <cell r="I38">
            <v>71</v>
          </cell>
          <cell r="J38">
            <v>0</v>
          </cell>
          <cell r="K38">
            <v>0</v>
          </cell>
          <cell r="L38">
            <v>1.8</v>
          </cell>
          <cell r="M38">
            <v>0</v>
          </cell>
          <cell r="N38">
            <v>0</v>
          </cell>
        </row>
        <row r="39">
          <cell r="B39" t="str">
            <v>Яблоки свежие</v>
          </cell>
          <cell r="C39">
            <v>338</v>
          </cell>
          <cell r="D39">
            <v>100</v>
          </cell>
          <cell r="E39">
            <v>8.48</v>
          </cell>
          <cell r="F39">
            <v>0.4</v>
          </cell>
          <cell r="G39">
            <v>0.4</v>
          </cell>
          <cell r="H39">
            <v>9.8000000000000007</v>
          </cell>
          <cell r="I39">
            <v>47</v>
          </cell>
          <cell r="J39">
            <v>0</v>
          </cell>
          <cell r="K39">
            <v>0</v>
          </cell>
          <cell r="L39">
            <v>10</v>
          </cell>
          <cell r="M39">
            <v>0</v>
          </cell>
          <cell r="N39">
            <v>0</v>
          </cell>
        </row>
        <row r="47">
          <cell r="B47" t="str">
            <v>Запеканка из творога с соусом яблочным</v>
          </cell>
          <cell r="C47">
            <v>223</v>
          </cell>
          <cell r="D47">
            <v>70</v>
          </cell>
          <cell r="E47">
            <v>14.64</v>
          </cell>
          <cell r="F47">
            <v>10.23</v>
          </cell>
          <cell r="G47">
            <v>7.74</v>
          </cell>
          <cell r="H47">
            <v>19.600000000000001</v>
          </cell>
          <cell r="I47">
            <v>189</v>
          </cell>
          <cell r="J47">
            <v>0</v>
          </cell>
          <cell r="K47">
            <v>0</v>
          </cell>
          <cell r="L47">
            <v>0.33</v>
          </cell>
          <cell r="M47">
            <v>0</v>
          </cell>
          <cell r="N47">
            <v>0</v>
          </cell>
        </row>
        <row r="48">
          <cell r="B48" t="str">
            <v>Кофейный напиток с молоком</v>
          </cell>
          <cell r="C48">
            <v>379</v>
          </cell>
          <cell r="D48">
            <v>200</v>
          </cell>
          <cell r="E48">
            <v>9.1</v>
          </cell>
          <cell r="F48">
            <v>1.17</v>
          </cell>
          <cell r="G48">
            <v>2.68</v>
          </cell>
          <cell r="H48">
            <v>15.95</v>
          </cell>
          <cell r="I48">
            <v>101</v>
          </cell>
          <cell r="J48">
            <v>0</v>
          </cell>
          <cell r="K48">
            <v>0</v>
          </cell>
          <cell r="L48">
            <v>1.3</v>
          </cell>
          <cell r="M48">
            <v>0</v>
          </cell>
          <cell r="N48">
            <v>0</v>
          </cell>
        </row>
        <row r="49">
          <cell r="B49" t="str">
            <v>Булочка школьная 50 г</v>
          </cell>
          <cell r="C49">
            <v>428</v>
          </cell>
          <cell r="D49">
            <v>50</v>
          </cell>
          <cell r="E49">
            <v>1.71</v>
          </cell>
          <cell r="F49">
            <v>4.18</v>
          </cell>
          <cell r="G49">
            <v>1.6</v>
          </cell>
          <cell r="H49">
            <v>22.43</v>
          </cell>
          <cell r="I49">
            <v>121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0</v>
          </cell>
        </row>
        <row r="50">
          <cell r="B50" t="str">
            <v>Вода питьевая (19 л бутыль)</v>
          </cell>
          <cell r="C50" t="str">
            <v>ПРОМ</v>
          </cell>
          <cell r="D50">
            <v>500</v>
          </cell>
          <cell r="E50">
            <v>4.21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4">
          <cell r="B54" t="str">
            <v>Винегрет овощной с фасолью</v>
          </cell>
          <cell r="C54">
            <v>68</v>
          </cell>
          <cell r="D54">
            <v>75</v>
          </cell>
          <cell r="E54">
            <v>10.28</v>
          </cell>
          <cell r="F54">
            <v>1.29</v>
          </cell>
          <cell r="G54">
            <v>5.35</v>
          </cell>
          <cell r="H54">
            <v>4.12</v>
          </cell>
          <cell r="I54">
            <v>70</v>
          </cell>
          <cell r="J54">
            <v>0</v>
          </cell>
          <cell r="K54">
            <v>0</v>
          </cell>
          <cell r="L54">
            <v>7.45</v>
          </cell>
          <cell r="M54">
            <v>0</v>
          </cell>
          <cell r="N54">
            <v>0</v>
          </cell>
        </row>
        <row r="55">
          <cell r="B55" t="str">
            <v>Борщ зеленый</v>
          </cell>
          <cell r="C55">
            <v>85</v>
          </cell>
          <cell r="D55">
            <v>250</v>
          </cell>
          <cell r="E55">
            <v>29.19</v>
          </cell>
          <cell r="F55">
            <v>3.58</v>
          </cell>
          <cell r="G55">
            <v>5.74</v>
          </cell>
          <cell r="H55">
            <v>13.12</v>
          </cell>
          <cell r="I55">
            <v>129</v>
          </cell>
          <cell r="J55">
            <v>0</v>
          </cell>
          <cell r="K55">
            <v>0</v>
          </cell>
          <cell r="L55">
            <v>23.88</v>
          </cell>
          <cell r="M55">
            <v>0</v>
          </cell>
          <cell r="N55">
            <v>0</v>
          </cell>
        </row>
        <row r="56">
          <cell r="B56" t="str">
            <v>Птица  тушенная в соусе</v>
          </cell>
          <cell r="C56">
            <v>290</v>
          </cell>
          <cell r="D56">
            <v>100</v>
          </cell>
          <cell r="E56">
            <v>29.23</v>
          </cell>
          <cell r="F56">
            <v>11.65</v>
          </cell>
          <cell r="G56">
            <v>11.66</v>
          </cell>
          <cell r="H56">
            <v>2.93</v>
          </cell>
          <cell r="I56">
            <v>135</v>
          </cell>
          <cell r="J56">
            <v>0</v>
          </cell>
          <cell r="K56">
            <v>0</v>
          </cell>
          <cell r="L56">
            <v>0.14000000000000001</v>
          </cell>
          <cell r="M56">
            <v>0</v>
          </cell>
          <cell r="N56">
            <v>0</v>
          </cell>
        </row>
        <row r="57">
          <cell r="B57" t="str">
            <v>Каша рассыпчатая гречневая (гарнир)</v>
          </cell>
          <cell r="C57">
            <v>302</v>
          </cell>
          <cell r="D57">
            <v>150</v>
          </cell>
          <cell r="E57">
            <v>8.5</v>
          </cell>
          <cell r="F57">
            <v>8.6</v>
          </cell>
          <cell r="G57">
            <v>6.09</v>
          </cell>
          <cell r="H57">
            <v>38.64</v>
          </cell>
          <cell r="I57">
            <v>244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Хлеб пшеничный нарезной</v>
          </cell>
          <cell r="C58" t="str">
            <v>ПРОМ</v>
          </cell>
          <cell r="D58">
            <v>20</v>
          </cell>
          <cell r="E58">
            <v>1.1599999999999999</v>
          </cell>
          <cell r="F58">
            <v>1.58</v>
          </cell>
          <cell r="G58">
            <v>0.2</v>
          </cell>
          <cell r="H58">
            <v>9.66</v>
          </cell>
          <cell r="I58">
            <v>47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Хлеб пшенично-ржаной нарезной</v>
          </cell>
          <cell r="C59" t="str">
            <v>ПРОМ</v>
          </cell>
          <cell r="D59">
            <v>30</v>
          </cell>
          <cell r="E59">
            <v>1.68</v>
          </cell>
          <cell r="F59">
            <v>1.68</v>
          </cell>
          <cell r="G59">
            <v>0.33</v>
          </cell>
          <cell r="H59">
            <v>14.82</v>
          </cell>
          <cell r="I59">
            <v>69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 xml:space="preserve">Компот из яблок </v>
          </cell>
          <cell r="C60">
            <v>342</v>
          </cell>
          <cell r="D60">
            <v>200</v>
          </cell>
          <cell r="E60">
            <v>5.1100000000000003</v>
          </cell>
          <cell r="F60">
            <v>0.16</v>
          </cell>
          <cell r="G60">
            <v>0.16</v>
          </cell>
          <cell r="H60">
            <v>27.88</v>
          </cell>
          <cell r="I60">
            <v>115</v>
          </cell>
          <cell r="J60">
            <v>0</v>
          </cell>
          <cell r="K60">
            <v>0</v>
          </cell>
          <cell r="L60">
            <v>0.9</v>
          </cell>
          <cell r="M60">
            <v>0</v>
          </cell>
          <cell r="N60">
            <v>0</v>
          </cell>
        </row>
        <row r="64">
          <cell r="B64" t="str">
            <v>Мороженое пломбир</v>
          </cell>
          <cell r="C64" t="str">
            <v>ПРОМ</v>
          </cell>
          <cell r="D64">
            <v>100</v>
          </cell>
          <cell r="E64">
            <v>25</v>
          </cell>
          <cell r="F64">
            <v>3.7</v>
          </cell>
          <cell r="G64">
            <v>15</v>
          </cell>
          <cell r="H64">
            <v>20.399999999999999</v>
          </cell>
          <cell r="I64">
            <v>232</v>
          </cell>
          <cell r="J64">
            <v>0</v>
          </cell>
          <cell r="K64">
            <v>0</v>
          </cell>
          <cell r="L64">
            <v>0.4</v>
          </cell>
          <cell r="M64">
            <v>0</v>
          </cell>
          <cell r="N64">
            <v>0</v>
          </cell>
        </row>
        <row r="65">
          <cell r="B65" t="str">
            <v>Яблоки свежие</v>
          </cell>
          <cell r="C65">
            <v>338</v>
          </cell>
          <cell r="D65">
            <v>100</v>
          </cell>
          <cell r="E65">
            <v>8.48</v>
          </cell>
          <cell r="F65">
            <v>0.4</v>
          </cell>
          <cell r="G65">
            <v>0.4</v>
          </cell>
          <cell r="H65">
            <v>9.8000000000000007</v>
          </cell>
          <cell r="I65">
            <v>47</v>
          </cell>
          <cell r="J65">
            <v>0</v>
          </cell>
          <cell r="K65">
            <v>0</v>
          </cell>
          <cell r="L65">
            <v>10</v>
          </cell>
          <cell r="M65">
            <v>0</v>
          </cell>
          <cell r="N65">
            <v>0</v>
          </cell>
        </row>
        <row r="66">
          <cell r="B66" t="str">
            <v>Печенье овсяное</v>
          </cell>
          <cell r="C66" t="str">
            <v>ПРОМ</v>
          </cell>
          <cell r="D66">
            <v>30</v>
          </cell>
          <cell r="E66">
            <v>2.16</v>
          </cell>
          <cell r="F66">
            <v>1.8</v>
          </cell>
          <cell r="G66">
            <v>7.5</v>
          </cell>
          <cell r="H66">
            <v>17.399999999999999</v>
          </cell>
          <cell r="I66">
            <v>147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74">
          <cell r="B74" t="str">
            <v>Сырники из творога с молоком сгущенным</v>
          </cell>
          <cell r="C74">
            <v>219</v>
          </cell>
          <cell r="D74">
            <v>70</v>
          </cell>
          <cell r="E74">
            <v>18.489999999999998</v>
          </cell>
          <cell r="F74">
            <v>10.84</v>
          </cell>
          <cell r="G74">
            <v>8.9700000000000006</v>
          </cell>
          <cell r="H74">
            <v>17.14</v>
          </cell>
          <cell r="I74">
            <v>193</v>
          </cell>
          <cell r="J74">
            <v>0</v>
          </cell>
          <cell r="K74">
            <v>0</v>
          </cell>
          <cell r="L74">
            <v>0.33</v>
          </cell>
          <cell r="M74">
            <v>0</v>
          </cell>
          <cell r="N74">
            <v>0</v>
          </cell>
        </row>
        <row r="75">
          <cell r="B75" t="str">
            <v>Чай с лимоном</v>
          </cell>
          <cell r="C75">
            <v>377</v>
          </cell>
          <cell r="D75">
            <v>200</v>
          </cell>
          <cell r="E75">
            <v>2.17</v>
          </cell>
          <cell r="F75">
            <v>0.13</v>
          </cell>
          <cell r="G75">
            <v>0.02</v>
          </cell>
          <cell r="H75">
            <v>15.2</v>
          </cell>
          <cell r="I75">
            <v>62</v>
          </cell>
          <cell r="J75">
            <v>0</v>
          </cell>
          <cell r="K75">
            <v>0</v>
          </cell>
          <cell r="L75">
            <v>2.83</v>
          </cell>
          <cell r="M75">
            <v>0</v>
          </cell>
          <cell r="N75">
            <v>0</v>
          </cell>
        </row>
        <row r="76">
          <cell r="B76" t="str">
            <v>Хлеб пшеничный нарезной</v>
          </cell>
          <cell r="C76" t="str">
            <v>ПРОМ</v>
          </cell>
          <cell r="D76">
            <v>30</v>
          </cell>
          <cell r="E76">
            <v>1.74</v>
          </cell>
          <cell r="F76">
            <v>2.37</v>
          </cell>
          <cell r="G76">
            <v>0.3</v>
          </cell>
          <cell r="H76">
            <v>14.49</v>
          </cell>
          <cell r="I76">
            <v>70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B77" t="str">
            <v>Вода питьевая (19 л бутыль)</v>
          </cell>
          <cell r="C77" t="str">
            <v>ПРОМ</v>
          </cell>
          <cell r="D77">
            <v>500</v>
          </cell>
          <cell r="E77">
            <v>4.21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81">
          <cell r="B81" t="str">
            <v>Салат из сырых овощей</v>
          </cell>
          <cell r="C81">
            <v>29</v>
          </cell>
          <cell r="D81">
            <v>75</v>
          </cell>
          <cell r="E81">
            <v>6.79</v>
          </cell>
          <cell r="F81">
            <v>0.82</v>
          </cell>
          <cell r="G81">
            <v>4.53</v>
          </cell>
          <cell r="H81">
            <v>2.83</v>
          </cell>
          <cell r="I81">
            <v>55</v>
          </cell>
          <cell r="J81">
            <v>0</v>
          </cell>
          <cell r="K81">
            <v>0</v>
          </cell>
          <cell r="L81">
            <v>9.91</v>
          </cell>
          <cell r="M81">
            <v>0</v>
          </cell>
          <cell r="N81">
            <v>0</v>
          </cell>
        </row>
        <row r="82">
          <cell r="B82" t="str">
            <v>Суп картофельный с фасолью</v>
          </cell>
          <cell r="C82">
            <v>102</v>
          </cell>
          <cell r="D82">
            <v>250</v>
          </cell>
          <cell r="E82">
            <v>10.4</v>
          </cell>
          <cell r="F82">
            <v>5.49</v>
          </cell>
          <cell r="G82">
            <v>5.27</v>
          </cell>
          <cell r="H82">
            <v>16.54</v>
          </cell>
          <cell r="I82">
            <v>148</v>
          </cell>
          <cell r="J82">
            <v>0</v>
          </cell>
          <cell r="K82">
            <v>0</v>
          </cell>
          <cell r="L82">
            <v>5.83</v>
          </cell>
          <cell r="M82">
            <v>0</v>
          </cell>
          <cell r="N82">
            <v>0</v>
          </cell>
        </row>
        <row r="83">
          <cell r="B83" t="str">
            <v>Мясо тушеное с соусом</v>
          </cell>
          <cell r="C83">
            <v>256</v>
          </cell>
          <cell r="D83">
            <v>100</v>
          </cell>
          <cell r="E83">
            <v>50.48</v>
          </cell>
          <cell r="F83">
            <v>15.2</v>
          </cell>
          <cell r="G83">
            <v>17.38</v>
          </cell>
          <cell r="H83">
            <v>2.56</v>
          </cell>
          <cell r="I83">
            <v>225</v>
          </cell>
          <cell r="J83">
            <v>0</v>
          </cell>
          <cell r="K83">
            <v>0</v>
          </cell>
          <cell r="L83">
            <v>0.18</v>
          </cell>
          <cell r="M83">
            <v>0</v>
          </cell>
          <cell r="N83">
            <v>0</v>
          </cell>
        </row>
        <row r="84">
          <cell r="B84" t="str">
            <v>Картофель отварной молодой</v>
          </cell>
          <cell r="C84">
            <v>310</v>
          </cell>
          <cell r="D84">
            <v>100</v>
          </cell>
          <cell r="E84">
            <v>9.25</v>
          </cell>
          <cell r="F84">
            <v>1.91</v>
          </cell>
          <cell r="G84">
            <v>2.88</v>
          </cell>
          <cell r="H84">
            <v>15.34</v>
          </cell>
          <cell r="I84">
            <v>95</v>
          </cell>
          <cell r="J84">
            <v>0</v>
          </cell>
          <cell r="K84">
            <v>0</v>
          </cell>
          <cell r="L84">
            <v>14</v>
          </cell>
          <cell r="M84">
            <v>0</v>
          </cell>
          <cell r="N84">
            <v>0</v>
          </cell>
        </row>
        <row r="85">
          <cell r="B85" t="str">
            <v>Компот из смеси сухофруктов</v>
          </cell>
          <cell r="C85">
            <v>349</v>
          </cell>
          <cell r="D85">
            <v>200</v>
          </cell>
          <cell r="E85">
            <v>3.66</v>
          </cell>
          <cell r="F85">
            <v>0.66</v>
          </cell>
          <cell r="G85">
            <v>0.09</v>
          </cell>
          <cell r="H85">
            <v>32.01</v>
          </cell>
          <cell r="I85">
            <v>133</v>
          </cell>
          <cell r="J85">
            <v>0</v>
          </cell>
          <cell r="K85">
            <v>0</v>
          </cell>
          <cell r="L85">
            <v>0.73</v>
          </cell>
          <cell r="M85">
            <v>0</v>
          </cell>
          <cell r="N85">
            <v>0</v>
          </cell>
        </row>
        <row r="86">
          <cell r="B86" t="str">
            <v>Хлеб пшеничный нарезной</v>
          </cell>
          <cell r="C86" t="str">
            <v>ПРОМ</v>
          </cell>
          <cell r="D86">
            <v>20</v>
          </cell>
          <cell r="E86">
            <v>1.1599999999999999</v>
          </cell>
          <cell r="F86">
            <v>1.58</v>
          </cell>
          <cell r="G86">
            <v>0.2</v>
          </cell>
          <cell r="H86">
            <v>9.66</v>
          </cell>
          <cell r="I86">
            <v>47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B87" t="str">
            <v>Хлеб пшенично-ржаной нарезной</v>
          </cell>
          <cell r="C87" t="str">
            <v>ПРОМ</v>
          </cell>
          <cell r="D87">
            <v>30</v>
          </cell>
          <cell r="E87">
            <v>1.68</v>
          </cell>
          <cell r="F87">
            <v>1.68</v>
          </cell>
          <cell r="G87">
            <v>0.33</v>
          </cell>
          <cell r="H87">
            <v>14.82</v>
          </cell>
          <cell r="I87">
            <v>69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91">
          <cell r="B91" t="str">
            <v>Яблоки свежие</v>
          </cell>
          <cell r="C91">
            <v>338</v>
          </cell>
          <cell r="D91">
            <v>100</v>
          </cell>
          <cell r="E91">
            <v>8.48</v>
          </cell>
          <cell r="F91">
            <v>0.4</v>
          </cell>
          <cell r="G91">
            <v>0.4</v>
          </cell>
          <cell r="H91">
            <v>9.8000000000000007</v>
          </cell>
          <cell r="I91">
            <v>47</v>
          </cell>
          <cell r="J91">
            <v>0</v>
          </cell>
          <cell r="K91">
            <v>0</v>
          </cell>
          <cell r="L91">
            <v>10</v>
          </cell>
          <cell r="M91">
            <v>0</v>
          </cell>
          <cell r="N91">
            <v>0</v>
          </cell>
        </row>
        <row r="92">
          <cell r="B92" t="str">
            <v>Печенье сахарное</v>
          </cell>
          <cell r="C92" t="str">
            <v>ПРОМ</v>
          </cell>
          <cell r="D92">
            <v>30</v>
          </cell>
          <cell r="E92">
            <v>3.6</v>
          </cell>
          <cell r="F92">
            <v>2.25</v>
          </cell>
          <cell r="G92">
            <v>2.94</v>
          </cell>
          <cell r="H92">
            <v>22.32</v>
          </cell>
          <cell r="I92">
            <v>125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101">
          <cell r="B101" t="str">
            <v>Каша жидкая молочная из крупы овсяной с маслом и сахаром</v>
          </cell>
          <cell r="C101">
            <v>182</v>
          </cell>
          <cell r="D101">
            <v>220</v>
          </cell>
          <cell r="E101">
            <v>12.6</v>
          </cell>
          <cell r="F101">
            <v>7.82</v>
          </cell>
          <cell r="G101">
            <v>12.83</v>
          </cell>
          <cell r="H101">
            <v>44.25</v>
          </cell>
          <cell r="I101">
            <v>325</v>
          </cell>
          <cell r="J101">
            <v>0</v>
          </cell>
          <cell r="K101">
            <v>0</v>
          </cell>
          <cell r="L101">
            <v>1.17</v>
          </cell>
          <cell r="M101">
            <v>0</v>
          </cell>
          <cell r="N101">
            <v>0</v>
          </cell>
        </row>
        <row r="102">
          <cell r="B102" t="str">
            <v>Бутерброды с сыром российским и маслом</v>
          </cell>
          <cell r="C102">
            <v>3</v>
          </cell>
          <cell r="D102">
            <v>50</v>
          </cell>
          <cell r="E102">
            <v>11.81</v>
          </cell>
          <cell r="F102">
            <v>5.8</v>
          </cell>
          <cell r="G102">
            <v>8.3000000000000007</v>
          </cell>
          <cell r="H102">
            <v>14.83</v>
          </cell>
          <cell r="I102">
            <v>157</v>
          </cell>
          <cell r="J102">
            <v>0.04</v>
          </cell>
          <cell r="K102">
            <v>7.0000000000000007E-2</v>
          </cell>
          <cell r="L102">
            <v>0.11</v>
          </cell>
          <cell r="M102">
            <v>59</v>
          </cell>
          <cell r="N102">
            <v>0</v>
          </cell>
        </row>
        <row r="103">
          <cell r="B103" t="str">
            <v>Чай с сахаром</v>
          </cell>
          <cell r="C103">
            <v>376</v>
          </cell>
          <cell r="D103">
            <v>200</v>
          </cell>
          <cell r="E103">
            <v>1.1299999999999999</v>
          </cell>
          <cell r="F103">
            <v>7.0000000000000007E-2</v>
          </cell>
          <cell r="G103">
            <v>0.02</v>
          </cell>
          <cell r="H103">
            <v>15.2</v>
          </cell>
          <cell r="I103">
            <v>62</v>
          </cell>
          <cell r="J103">
            <v>0</v>
          </cell>
          <cell r="K103">
            <v>0</v>
          </cell>
          <cell r="L103">
            <v>2.83</v>
          </cell>
          <cell r="M103">
            <v>0</v>
          </cell>
          <cell r="N103">
            <v>0</v>
          </cell>
        </row>
        <row r="104">
          <cell r="B104" t="str">
            <v>Вода питьевая (19 л бутыль)</v>
          </cell>
          <cell r="C104" t="str">
            <v>ПРОМ</v>
          </cell>
          <cell r="D104">
            <v>500</v>
          </cell>
          <cell r="E104">
            <v>4.21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8">
          <cell r="B108" t="str">
            <v>Салат из моркови и яблок с яйцом</v>
          </cell>
          <cell r="C108">
            <v>65</v>
          </cell>
          <cell r="D108">
            <v>60</v>
          </cell>
          <cell r="E108">
            <v>5.9</v>
          </cell>
          <cell r="F108">
            <v>1.05</v>
          </cell>
          <cell r="G108">
            <v>0.68</v>
          </cell>
          <cell r="H108">
            <v>7.35</v>
          </cell>
          <cell r="I108">
            <v>40</v>
          </cell>
          <cell r="J108">
            <v>0</v>
          </cell>
          <cell r="K108">
            <v>0</v>
          </cell>
          <cell r="L108">
            <v>2.77</v>
          </cell>
          <cell r="M108">
            <v>0</v>
          </cell>
          <cell r="N108">
            <v>0</v>
          </cell>
        </row>
        <row r="109">
          <cell r="B109" t="str">
            <v>Борщ с капустой и картофелем</v>
          </cell>
          <cell r="C109">
            <v>82</v>
          </cell>
          <cell r="D109">
            <v>250</v>
          </cell>
          <cell r="E109">
            <v>9.66</v>
          </cell>
          <cell r="F109">
            <v>1.8</v>
          </cell>
          <cell r="G109">
            <v>4.92</v>
          </cell>
          <cell r="H109">
            <v>10.93</v>
          </cell>
          <cell r="I109">
            <v>104</v>
          </cell>
          <cell r="J109">
            <v>0</v>
          </cell>
          <cell r="K109">
            <v>0</v>
          </cell>
          <cell r="L109">
            <v>10.68</v>
          </cell>
          <cell r="M109">
            <v>0</v>
          </cell>
          <cell r="N109">
            <v>0</v>
          </cell>
        </row>
        <row r="110">
          <cell r="B110" t="str">
            <v>Рыба (минтай), тушенная в томате с овощами</v>
          </cell>
          <cell r="C110">
            <v>229</v>
          </cell>
          <cell r="D110">
            <v>100</v>
          </cell>
          <cell r="E110">
            <v>29.01</v>
          </cell>
          <cell r="F110">
            <v>9.75</v>
          </cell>
          <cell r="G110">
            <v>4.95</v>
          </cell>
          <cell r="H110">
            <v>3.8</v>
          </cell>
          <cell r="I110">
            <v>105</v>
          </cell>
          <cell r="J110">
            <v>0</v>
          </cell>
          <cell r="K110">
            <v>0</v>
          </cell>
          <cell r="L110">
            <v>3.73</v>
          </cell>
          <cell r="M110">
            <v>0</v>
          </cell>
          <cell r="N110">
            <v>0</v>
          </cell>
        </row>
        <row r="111">
          <cell r="B111" t="str">
            <v>Пюре картофельное</v>
          </cell>
          <cell r="C111">
            <v>312</v>
          </cell>
          <cell r="D111">
            <v>150</v>
          </cell>
          <cell r="E111">
            <v>13.96</v>
          </cell>
          <cell r="F111">
            <v>3.06</v>
          </cell>
          <cell r="G111">
            <v>4.32</v>
          </cell>
          <cell r="H111">
            <v>23.01</v>
          </cell>
          <cell r="I111">
            <v>142</v>
          </cell>
          <cell r="J111">
            <v>0</v>
          </cell>
          <cell r="K111">
            <v>0</v>
          </cell>
          <cell r="L111">
            <v>21</v>
          </cell>
          <cell r="M111">
            <v>0</v>
          </cell>
          <cell r="N111">
            <v>0</v>
          </cell>
        </row>
        <row r="112">
          <cell r="B112" t="str">
            <v>Кисель из яблок сушеных</v>
          </cell>
          <cell r="C112">
            <v>354</v>
          </cell>
          <cell r="D112">
            <v>200</v>
          </cell>
          <cell r="E112">
            <v>3.71</v>
          </cell>
          <cell r="F112">
            <v>0.23</v>
          </cell>
          <cell r="G112">
            <v>0.01</v>
          </cell>
          <cell r="H112">
            <v>32.82</v>
          </cell>
          <cell r="I112">
            <v>151</v>
          </cell>
          <cell r="J112">
            <v>0</v>
          </cell>
          <cell r="K112">
            <v>0</v>
          </cell>
          <cell r="L112">
            <v>0.24</v>
          </cell>
          <cell r="M112">
            <v>0</v>
          </cell>
          <cell r="N112">
            <v>0</v>
          </cell>
        </row>
        <row r="113">
          <cell r="B113" t="str">
            <v>Хлеб пшеничный нарезной</v>
          </cell>
          <cell r="C113" t="str">
            <v>ПРОМ</v>
          </cell>
          <cell r="D113">
            <v>20</v>
          </cell>
          <cell r="E113">
            <v>1.1599999999999999</v>
          </cell>
          <cell r="F113">
            <v>1.58</v>
          </cell>
          <cell r="G113">
            <v>0.2</v>
          </cell>
          <cell r="H113">
            <v>9.66</v>
          </cell>
          <cell r="I113">
            <v>47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B114" t="str">
            <v>Хлеб пшенично-ржаной нарезной</v>
          </cell>
          <cell r="C114" t="str">
            <v>ПРОМ</v>
          </cell>
          <cell r="D114">
            <v>30</v>
          </cell>
          <cell r="E114">
            <v>1.68</v>
          </cell>
          <cell r="F114">
            <v>1.68</v>
          </cell>
          <cell r="G114">
            <v>0.33</v>
          </cell>
          <cell r="H114">
            <v>14.82</v>
          </cell>
          <cell r="I114">
            <v>69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8">
          <cell r="B118" t="str">
            <v>Мороженое пломбир</v>
          </cell>
          <cell r="C118" t="str">
            <v>ПРОМ</v>
          </cell>
          <cell r="D118">
            <v>100</v>
          </cell>
          <cell r="E118">
            <v>25</v>
          </cell>
          <cell r="F118">
            <v>3.7</v>
          </cell>
          <cell r="G118">
            <v>15</v>
          </cell>
          <cell r="H118">
            <v>20.399999999999999</v>
          </cell>
          <cell r="I118">
            <v>232</v>
          </cell>
          <cell r="J118">
            <v>0</v>
          </cell>
          <cell r="K118">
            <v>0</v>
          </cell>
          <cell r="L118">
            <v>0.4</v>
          </cell>
          <cell r="M118">
            <v>0</v>
          </cell>
          <cell r="N118">
            <v>0</v>
          </cell>
        </row>
        <row r="119">
          <cell r="B119" t="str">
            <v>Булочка с повидлом обсыпная (масса 50 г)</v>
          </cell>
          <cell r="C119">
            <v>426</v>
          </cell>
          <cell r="D119">
            <v>50</v>
          </cell>
          <cell r="E119">
            <v>3.19</v>
          </cell>
          <cell r="F119">
            <v>3.3</v>
          </cell>
          <cell r="G119">
            <v>7.18</v>
          </cell>
          <cell r="H119">
            <v>20.56</v>
          </cell>
          <cell r="I119">
            <v>160</v>
          </cell>
          <cell r="J119">
            <v>0</v>
          </cell>
          <cell r="K119">
            <v>0</v>
          </cell>
          <cell r="L119">
            <v>0.02</v>
          </cell>
          <cell r="M119">
            <v>0</v>
          </cell>
          <cell r="N119">
            <v>0</v>
          </cell>
        </row>
        <row r="120">
          <cell r="B120" t="str">
            <v>Кисель из плодов шиповника (витаминный)</v>
          </cell>
          <cell r="C120">
            <v>357</v>
          </cell>
          <cell r="D120">
            <v>200</v>
          </cell>
          <cell r="E120">
            <v>3.2</v>
          </cell>
          <cell r="F120">
            <v>0.24</v>
          </cell>
          <cell r="G120">
            <v>0.11</v>
          </cell>
          <cell r="H120">
            <v>31.37</v>
          </cell>
          <cell r="I120">
            <v>150</v>
          </cell>
          <cell r="J120">
            <v>0</v>
          </cell>
          <cell r="K120">
            <v>0</v>
          </cell>
          <cell r="L120">
            <v>48.8</v>
          </cell>
          <cell r="M120">
            <v>0</v>
          </cell>
          <cell r="N120">
            <v>0</v>
          </cell>
        </row>
        <row r="128">
          <cell r="B128" t="str">
            <v>Яйца вареные</v>
          </cell>
          <cell r="C128">
            <v>209</v>
          </cell>
          <cell r="D128">
            <v>40</v>
          </cell>
          <cell r="E128">
            <v>8.56</v>
          </cell>
          <cell r="F128">
            <v>5.08</v>
          </cell>
          <cell r="G128">
            <v>4.5999999999999996</v>
          </cell>
          <cell r="H128">
            <v>0.28000000000000003</v>
          </cell>
          <cell r="I128">
            <v>63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Икра кабачковая</v>
          </cell>
          <cell r="C129" t="str">
            <v>ПРОМ</v>
          </cell>
          <cell r="D129">
            <v>20</v>
          </cell>
          <cell r="E129">
            <v>1.7</v>
          </cell>
          <cell r="F129">
            <v>0.2</v>
          </cell>
          <cell r="G129">
            <v>1.4</v>
          </cell>
          <cell r="H129">
            <v>1.36</v>
          </cell>
          <cell r="I129">
            <v>19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B130" t="str">
            <v>Бутерброды с сыром российским и маслом</v>
          </cell>
          <cell r="C130">
            <v>3</v>
          </cell>
          <cell r="D130">
            <v>50</v>
          </cell>
          <cell r="E130">
            <v>11.81</v>
          </cell>
          <cell r="F130">
            <v>5.8</v>
          </cell>
          <cell r="G130">
            <v>8.3000000000000007</v>
          </cell>
          <cell r="H130">
            <v>14.83</v>
          </cell>
          <cell r="I130">
            <v>157</v>
          </cell>
          <cell r="J130">
            <v>0.04</v>
          </cell>
          <cell r="K130">
            <v>7.0000000000000007E-2</v>
          </cell>
          <cell r="L130">
            <v>0.11</v>
          </cell>
          <cell r="M130">
            <v>59</v>
          </cell>
          <cell r="N130">
            <v>0</v>
          </cell>
        </row>
        <row r="131">
          <cell r="B131" t="str">
            <v>Чай с сахаром</v>
          </cell>
          <cell r="C131">
            <v>376</v>
          </cell>
          <cell r="D131">
            <v>200</v>
          </cell>
          <cell r="E131">
            <v>1.1299999999999999</v>
          </cell>
          <cell r="F131">
            <v>7.0000000000000007E-2</v>
          </cell>
          <cell r="G131">
            <v>0.02</v>
          </cell>
          <cell r="H131">
            <v>15</v>
          </cell>
          <cell r="I131">
            <v>60</v>
          </cell>
          <cell r="J131">
            <v>0</v>
          </cell>
          <cell r="K131">
            <v>0</v>
          </cell>
          <cell r="L131">
            <v>0.03</v>
          </cell>
          <cell r="M131">
            <v>0</v>
          </cell>
          <cell r="N131">
            <v>0</v>
          </cell>
        </row>
        <row r="132">
          <cell r="B132" t="str">
            <v>Вода питьевая (19 л бутыль)</v>
          </cell>
          <cell r="C132" t="str">
            <v>ПРОМ</v>
          </cell>
          <cell r="D132">
            <v>500</v>
          </cell>
          <cell r="E132">
            <v>4.21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5">
          <cell r="B135" t="str">
            <v>Салат из белокачанной капусты с морковью</v>
          </cell>
          <cell r="C135">
            <v>45</v>
          </cell>
          <cell r="D135">
            <v>60</v>
          </cell>
          <cell r="E135">
            <v>4.24</v>
          </cell>
          <cell r="F135">
            <v>0.79</v>
          </cell>
          <cell r="G135">
            <v>1.95</v>
          </cell>
          <cell r="H135">
            <v>3.88</v>
          </cell>
          <cell r="I135">
            <v>36</v>
          </cell>
          <cell r="J135">
            <v>0</v>
          </cell>
          <cell r="K135">
            <v>0</v>
          </cell>
          <cell r="L135">
            <v>10.26</v>
          </cell>
          <cell r="M135">
            <v>0</v>
          </cell>
          <cell r="N135">
            <v>0</v>
          </cell>
        </row>
        <row r="136">
          <cell r="B136" t="str">
            <v>Суп картофельный с вермишелью</v>
          </cell>
          <cell r="C136">
            <v>103</v>
          </cell>
          <cell r="D136">
            <v>250</v>
          </cell>
          <cell r="E136">
            <v>8.1999999999999993</v>
          </cell>
          <cell r="F136">
            <v>2.69</v>
          </cell>
          <cell r="G136">
            <v>2.84</v>
          </cell>
          <cell r="H136">
            <v>17.46</v>
          </cell>
          <cell r="I136">
            <v>118</v>
          </cell>
          <cell r="J136">
            <v>0</v>
          </cell>
          <cell r="K136">
            <v>0</v>
          </cell>
          <cell r="L136">
            <v>8.25</v>
          </cell>
          <cell r="M136">
            <v>0</v>
          </cell>
          <cell r="N136">
            <v>0</v>
          </cell>
        </row>
        <row r="137">
          <cell r="B137" t="str">
            <v>Шницель натуральный рубленый из говядины</v>
          </cell>
          <cell r="C137">
            <v>267</v>
          </cell>
          <cell r="D137">
            <v>80</v>
          </cell>
          <cell r="E137">
            <v>45.85</v>
          </cell>
          <cell r="F137">
            <v>13.83</v>
          </cell>
          <cell r="G137">
            <v>28.63</v>
          </cell>
          <cell r="H137">
            <v>6.58</v>
          </cell>
          <cell r="I137">
            <v>341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B138" t="str">
            <v>Каша рассыпчатая гречневая (гарнир)</v>
          </cell>
          <cell r="C138">
            <v>302</v>
          </cell>
          <cell r="D138">
            <v>150</v>
          </cell>
          <cell r="E138">
            <v>8.5</v>
          </cell>
          <cell r="F138">
            <v>8.6</v>
          </cell>
          <cell r="G138">
            <v>6.09</v>
          </cell>
          <cell r="H138">
            <v>38.64</v>
          </cell>
          <cell r="I138">
            <v>244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B139" t="str">
            <v>Соус сметанный с томатом и луком (30 гр)</v>
          </cell>
          <cell r="C139">
            <v>333</v>
          </cell>
          <cell r="D139">
            <v>30</v>
          </cell>
          <cell r="E139">
            <v>2.29</v>
          </cell>
          <cell r="F139">
            <v>0.56999999999999995</v>
          </cell>
          <cell r="G139">
            <v>1.76</v>
          </cell>
          <cell r="H139">
            <v>2.39</v>
          </cell>
          <cell r="I139">
            <v>28</v>
          </cell>
          <cell r="J139">
            <v>0</v>
          </cell>
          <cell r="K139">
            <v>0</v>
          </cell>
          <cell r="L139">
            <v>0.7</v>
          </cell>
          <cell r="M139">
            <v>0</v>
          </cell>
          <cell r="N139">
            <v>0</v>
          </cell>
        </row>
        <row r="140">
          <cell r="B140" t="str">
            <v xml:space="preserve">Компот из яблок </v>
          </cell>
          <cell r="C140">
            <v>342</v>
          </cell>
          <cell r="D140">
            <v>200</v>
          </cell>
          <cell r="E140">
            <v>5.1100000000000003</v>
          </cell>
          <cell r="F140">
            <v>0.16</v>
          </cell>
          <cell r="G140">
            <v>0.16</v>
          </cell>
          <cell r="H140">
            <v>27.88</v>
          </cell>
          <cell r="I140">
            <v>115</v>
          </cell>
          <cell r="J140">
            <v>0</v>
          </cell>
          <cell r="K140">
            <v>0</v>
          </cell>
          <cell r="L140">
            <v>0.9</v>
          </cell>
          <cell r="M140">
            <v>0</v>
          </cell>
          <cell r="N140">
            <v>0</v>
          </cell>
        </row>
        <row r="141">
          <cell r="B141" t="str">
            <v>Хлеб пшеничный нарезной</v>
          </cell>
          <cell r="C141" t="str">
            <v>ПРОМ</v>
          </cell>
          <cell r="D141">
            <v>20</v>
          </cell>
          <cell r="E141">
            <v>1.1599999999999999</v>
          </cell>
          <cell r="F141">
            <v>1.58</v>
          </cell>
          <cell r="G141">
            <v>0.2</v>
          </cell>
          <cell r="H141">
            <v>9.66</v>
          </cell>
          <cell r="I141">
            <v>47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B142" t="str">
            <v>Хлеб пшенично-ржаной нарезной</v>
          </cell>
          <cell r="C142" t="str">
            <v>ПРОМ</v>
          </cell>
          <cell r="D142">
            <v>30</v>
          </cell>
          <cell r="E142">
            <v>1.68</v>
          </cell>
          <cell r="F142">
            <v>1.68</v>
          </cell>
          <cell r="G142">
            <v>0.33</v>
          </cell>
          <cell r="H142">
            <v>14.82</v>
          </cell>
          <cell r="I142">
            <v>69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5">
          <cell r="B145" t="str">
            <v>Черешня с сахаром</v>
          </cell>
          <cell r="C145">
            <v>339</v>
          </cell>
          <cell r="D145">
            <v>115</v>
          </cell>
          <cell r="E145">
            <v>17.55</v>
          </cell>
          <cell r="F145">
            <v>1.1000000000000001</v>
          </cell>
          <cell r="G145">
            <v>0.4</v>
          </cell>
          <cell r="H145">
            <v>25.6</v>
          </cell>
          <cell r="I145">
            <v>112</v>
          </cell>
          <cell r="J145">
            <v>0</v>
          </cell>
          <cell r="K145">
            <v>0</v>
          </cell>
          <cell r="L145">
            <v>15</v>
          </cell>
          <cell r="M145">
            <v>0</v>
          </cell>
          <cell r="N145">
            <v>0</v>
          </cell>
        </row>
        <row r="146">
          <cell r="B146" t="str">
            <v>Конфеты "Тортимилка"</v>
          </cell>
          <cell r="C146" t="str">
            <v>ПРОМ</v>
          </cell>
          <cell r="D146">
            <v>35</v>
          </cell>
          <cell r="E146">
            <v>11.55</v>
          </cell>
          <cell r="F146">
            <v>1.54</v>
          </cell>
          <cell r="G146">
            <v>6.37</v>
          </cell>
          <cell r="H146">
            <v>23.8</v>
          </cell>
          <cell r="I146">
            <v>159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55">
          <cell r="B155" t="str">
            <v>Каша жидкая молочная из гречневой крупы с маслом и сахаром</v>
          </cell>
          <cell r="C155">
            <v>183</v>
          </cell>
          <cell r="D155">
            <v>220</v>
          </cell>
          <cell r="E155">
            <v>17.260000000000002</v>
          </cell>
          <cell r="F155">
            <v>9.09</v>
          </cell>
          <cell r="G155">
            <v>12.99</v>
          </cell>
          <cell r="H155">
            <v>45.16</v>
          </cell>
          <cell r="I155">
            <v>335</v>
          </cell>
          <cell r="J155">
            <v>0</v>
          </cell>
          <cell r="K155">
            <v>0</v>
          </cell>
          <cell r="L155">
            <v>1.64</v>
          </cell>
          <cell r="M155">
            <v>0</v>
          </cell>
          <cell r="N155">
            <v>0</v>
          </cell>
        </row>
        <row r="156">
          <cell r="B156" t="str">
            <v>Хлеб пшеничный нарезной</v>
          </cell>
          <cell r="C156" t="str">
            <v>ПРОМ</v>
          </cell>
          <cell r="D156">
            <v>30</v>
          </cell>
          <cell r="E156">
            <v>1.74</v>
          </cell>
          <cell r="F156">
            <v>2.37</v>
          </cell>
          <cell r="G156">
            <v>0.3</v>
          </cell>
          <cell r="H156">
            <v>14.49</v>
          </cell>
          <cell r="I156">
            <v>70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B157" t="str">
            <v>Чай с сахаром</v>
          </cell>
          <cell r="C157">
            <v>376</v>
          </cell>
          <cell r="D157">
            <v>200</v>
          </cell>
          <cell r="E157">
            <v>1.1299999999999999</v>
          </cell>
          <cell r="F157">
            <v>7.0000000000000007E-2</v>
          </cell>
          <cell r="G157">
            <v>0.02</v>
          </cell>
          <cell r="H157">
            <v>15</v>
          </cell>
          <cell r="I157">
            <v>60</v>
          </cell>
          <cell r="J157">
            <v>0</v>
          </cell>
          <cell r="K157">
            <v>0</v>
          </cell>
          <cell r="L157">
            <v>0.03</v>
          </cell>
          <cell r="M157">
            <v>0</v>
          </cell>
          <cell r="N157">
            <v>0</v>
          </cell>
        </row>
        <row r="158">
          <cell r="B158" t="str">
            <v>Вода питьевая (19 л бутыль)</v>
          </cell>
          <cell r="C158" t="str">
            <v>ПРОМ</v>
          </cell>
          <cell r="D158">
            <v>500</v>
          </cell>
          <cell r="E158">
            <v>4.21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62">
          <cell r="B162" t="str">
            <v>Салат зеленый с огурцами</v>
          </cell>
          <cell r="C162">
            <v>18</v>
          </cell>
          <cell r="D162">
            <v>60</v>
          </cell>
          <cell r="E162">
            <v>11.34</v>
          </cell>
          <cell r="F162">
            <v>0.62</v>
          </cell>
          <cell r="G162">
            <v>3.63</v>
          </cell>
          <cell r="H162">
            <v>1.29</v>
          </cell>
          <cell r="I162">
            <v>40</v>
          </cell>
          <cell r="J162">
            <v>0</v>
          </cell>
          <cell r="K162">
            <v>0</v>
          </cell>
          <cell r="L162">
            <v>3.42</v>
          </cell>
          <cell r="M162">
            <v>0</v>
          </cell>
          <cell r="N162">
            <v>0</v>
          </cell>
        </row>
        <row r="163">
          <cell r="B163" t="str">
            <v>Борщ с капустой и картофелем</v>
          </cell>
          <cell r="C163">
            <v>82</v>
          </cell>
          <cell r="D163">
            <v>250</v>
          </cell>
          <cell r="E163">
            <v>9.66</v>
          </cell>
          <cell r="F163">
            <v>1.8</v>
          </cell>
          <cell r="G163">
            <v>4.92</v>
          </cell>
          <cell r="H163">
            <v>10.93</v>
          </cell>
          <cell r="I163">
            <v>104</v>
          </cell>
          <cell r="J163">
            <v>0</v>
          </cell>
          <cell r="K163">
            <v>0</v>
          </cell>
          <cell r="L163">
            <v>10.68</v>
          </cell>
          <cell r="M163">
            <v>0</v>
          </cell>
          <cell r="N163">
            <v>0</v>
          </cell>
        </row>
        <row r="164">
          <cell r="B164" t="str">
            <v>Плов из курицы</v>
          </cell>
          <cell r="C164">
            <v>291</v>
          </cell>
          <cell r="D164">
            <v>150</v>
          </cell>
          <cell r="E164">
            <v>30.11</v>
          </cell>
          <cell r="F164">
            <v>12.71</v>
          </cell>
          <cell r="G164">
            <v>7.85</v>
          </cell>
          <cell r="H164">
            <v>26.8</v>
          </cell>
          <cell r="I164">
            <v>229</v>
          </cell>
          <cell r="J164">
            <v>0</v>
          </cell>
          <cell r="K164">
            <v>0</v>
          </cell>
          <cell r="L164">
            <v>4.5199999999999996</v>
          </cell>
          <cell r="M164">
            <v>0</v>
          </cell>
          <cell r="N164">
            <v>0</v>
          </cell>
        </row>
        <row r="165">
          <cell r="B165" t="str">
            <v xml:space="preserve">Кисель из яблок </v>
          </cell>
          <cell r="C165">
            <v>352</v>
          </cell>
          <cell r="D165">
            <v>200</v>
          </cell>
          <cell r="E165">
            <v>4.83</v>
          </cell>
          <cell r="F165">
            <v>0.11</v>
          </cell>
          <cell r="G165">
            <v>0.12</v>
          </cell>
          <cell r="H165">
            <v>25.09</v>
          </cell>
          <cell r="I165">
            <v>119</v>
          </cell>
          <cell r="J165">
            <v>0</v>
          </cell>
          <cell r="K165">
            <v>0</v>
          </cell>
          <cell r="L165">
            <v>1.83</v>
          </cell>
          <cell r="M165">
            <v>0</v>
          </cell>
          <cell r="N165">
            <v>0</v>
          </cell>
        </row>
        <row r="166">
          <cell r="B166" t="str">
            <v>Хлеб пшеничный нарезной</v>
          </cell>
          <cell r="C166" t="str">
            <v>ПРОМ</v>
          </cell>
          <cell r="D166">
            <v>20</v>
          </cell>
          <cell r="E166">
            <v>1.1599999999999999</v>
          </cell>
          <cell r="F166">
            <v>1.58</v>
          </cell>
          <cell r="G166">
            <v>0.2</v>
          </cell>
          <cell r="H166">
            <v>9.66</v>
          </cell>
          <cell r="I166">
            <v>47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B167" t="str">
            <v>Хлеб пшенично-ржаной нарезной</v>
          </cell>
          <cell r="C167" t="str">
            <v>ПРОМ</v>
          </cell>
          <cell r="D167">
            <v>30</v>
          </cell>
          <cell r="E167">
            <v>1.68</v>
          </cell>
          <cell r="F167">
            <v>1.68</v>
          </cell>
          <cell r="G167">
            <v>0.33</v>
          </cell>
          <cell r="H167">
            <v>14.82</v>
          </cell>
          <cell r="I167">
            <v>69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72">
          <cell r="B172" t="str">
            <v>Мороженое пломбир</v>
          </cell>
          <cell r="C172" t="str">
            <v>ПРОМ</v>
          </cell>
          <cell r="D172">
            <v>100</v>
          </cell>
          <cell r="E172">
            <v>25</v>
          </cell>
          <cell r="F172">
            <v>3.7</v>
          </cell>
          <cell r="G172">
            <v>15</v>
          </cell>
          <cell r="H172">
            <v>20.399999999999999</v>
          </cell>
          <cell r="I172">
            <v>232</v>
          </cell>
          <cell r="J172">
            <v>0</v>
          </cell>
          <cell r="K172">
            <v>0</v>
          </cell>
          <cell r="L172">
            <v>0.4</v>
          </cell>
          <cell r="M172">
            <v>0</v>
          </cell>
          <cell r="N172">
            <v>0</v>
          </cell>
        </row>
        <row r="173">
          <cell r="B173" t="str">
            <v>Бананы</v>
          </cell>
          <cell r="C173">
            <v>338</v>
          </cell>
          <cell r="D173">
            <v>100</v>
          </cell>
          <cell r="E173">
            <v>10.5</v>
          </cell>
          <cell r="F173">
            <v>1.5</v>
          </cell>
          <cell r="G173">
            <v>0.5</v>
          </cell>
          <cell r="H173">
            <v>21</v>
          </cell>
          <cell r="I173">
            <v>96</v>
          </cell>
          <cell r="J173">
            <v>0</v>
          </cell>
          <cell r="K173">
            <v>0</v>
          </cell>
          <cell r="L173">
            <v>10</v>
          </cell>
          <cell r="M173">
            <v>0</v>
          </cell>
          <cell r="N173">
            <v>0</v>
          </cell>
        </row>
        <row r="182">
          <cell r="B182" t="str">
            <v>Оладьи с вареньем абрикосовым</v>
          </cell>
          <cell r="C182">
            <v>401</v>
          </cell>
          <cell r="D182">
            <v>165</v>
          </cell>
          <cell r="E182">
            <v>14.38</v>
          </cell>
          <cell r="F182">
            <v>11.59</v>
          </cell>
          <cell r="G182">
            <v>11.53</v>
          </cell>
          <cell r="H182">
            <v>71.84</v>
          </cell>
          <cell r="I182">
            <v>437</v>
          </cell>
          <cell r="J182">
            <v>0</v>
          </cell>
          <cell r="K182">
            <v>0</v>
          </cell>
          <cell r="L182">
            <v>0.75</v>
          </cell>
          <cell r="M182">
            <v>0</v>
          </cell>
          <cell r="N182">
            <v>0</v>
          </cell>
        </row>
        <row r="183">
          <cell r="B183" t="str">
            <v>Кисель из яблок сушеных</v>
          </cell>
          <cell r="C183">
            <v>354</v>
          </cell>
          <cell r="D183">
            <v>200</v>
          </cell>
          <cell r="E183">
            <v>3.71</v>
          </cell>
          <cell r="F183">
            <v>0.23</v>
          </cell>
          <cell r="G183">
            <v>0.01</v>
          </cell>
          <cell r="H183">
            <v>32.82</v>
          </cell>
          <cell r="I183">
            <v>151</v>
          </cell>
          <cell r="J183">
            <v>0</v>
          </cell>
          <cell r="K183">
            <v>0</v>
          </cell>
          <cell r="L183">
            <v>0.24</v>
          </cell>
          <cell r="M183">
            <v>0</v>
          </cell>
          <cell r="N183">
            <v>0</v>
          </cell>
        </row>
        <row r="184">
          <cell r="B184" t="str">
            <v>Вода питьевая (19 л бутыль)</v>
          </cell>
          <cell r="C184" t="str">
            <v>ПРОМ</v>
          </cell>
          <cell r="D184">
            <v>500</v>
          </cell>
          <cell r="E184">
            <v>4.21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9">
          <cell r="B189" t="str">
            <v>Салат из свежих помидоров и огурцов с луком зеленым</v>
          </cell>
          <cell r="C189">
            <v>24</v>
          </cell>
          <cell r="D189">
            <v>60</v>
          </cell>
          <cell r="E189">
            <v>8.2799999999999994</v>
          </cell>
          <cell r="F189">
            <v>0.56999999999999995</v>
          </cell>
          <cell r="G189">
            <v>3.64</v>
          </cell>
          <cell r="H189">
            <v>1.83</v>
          </cell>
          <cell r="I189">
            <v>42</v>
          </cell>
          <cell r="J189">
            <v>0</v>
          </cell>
          <cell r="K189">
            <v>0</v>
          </cell>
          <cell r="L189">
            <v>5.66</v>
          </cell>
          <cell r="M189">
            <v>0</v>
          </cell>
          <cell r="N189">
            <v>0</v>
          </cell>
        </row>
        <row r="190">
          <cell r="B190" t="str">
            <v>Суп картофельный с мясными фрикадельками</v>
          </cell>
          <cell r="C190">
            <v>104</v>
          </cell>
          <cell r="D190">
            <v>250</v>
          </cell>
          <cell r="E190">
            <v>24.45</v>
          </cell>
          <cell r="F190">
            <v>2.2000000000000002</v>
          </cell>
          <cell r="G190">
            <v>2.78</v>
          </cell>
          <cell r="H190">
            <v>15.39</v>
          </cell>
          <cell r="I190">
            <v>106</v>
          </cell>
          <cell r="J190">
            <v>0</v>
          </cell>
          <cell r="K190">
            <v>0</v>
          </cell>
          <cell r="L190">
            <v>11.08</v>
          </cell>
          <cell r="M190">
            <v>0</v>
          </cell>
          <cell r="N190">
            <v>0</v>
          </cell>
        </row>
        <row r="191">
          <cell r="B191" t="str">
            <v>Рагу из овощей</v>
          </cell>
          <cell r="C191">
            <v>143</v>
          </cell>
          <cell r="D191">
            <v>125</v>
          </cell>
          <cell r="E191">
            <v>9.92</v>
          </cell>
          <cell r="F191">
            <v>1.77</v>
          </cell>
          <cell r="G191">
            <v>10.99</v>
          </cell>
          <cell r="H191">
            <v>8.6</v>
          </cell>
          <cell r="I191">
            <v>142</v>
          </cell>
          <cell r="J191">
            <v>0</v>
          </cell>
          <cell r="K191">
            <v>0</v>
          </cell>
          <cell r="L191">
            <v>12.51</v>
          </cell>
          <cell r="M191">
            <v>0</v>
          </cell>
          <cell r="N191">
            <v>0</v>
          </cell>
        </row>
        <row r="192">
          <cell r="B192" t="str">
            <v>Компот из смеси сухофруктов</v>
          </cell>
          <cell r="C192">
            <v>349</v>
          </cell>
          <cell r="D192">
            <v>200</v>
          </cell>
          <cell r="E192">
            <v>3.66</v>
          </cell>
          <cell r="F192">
            <v>0.66</v>
          </cell>
          <cell r="G192">
            <v>0.09</v>
          </cell>
          <cell r="H192">
            <v>32.01</v>
          </cell>
          <cell r="I192">
            <v>133</v>
          </cell>
          <cell r="J192">
            <v>0</v>
          </cell>
          <cell r="K192">
            <v>0</v>
          </cell>
          <cell r="L192">
            <v>0.73</v>
          </cell>
          <cell r="M192">
            <v>0</v>
          </cell>
          <cell r="N192">
            <v>0</v>
          </cell>
        </row>
        <row r="193">
          <cell r="B193" t="str">
            <v>Хлеб пшеничный нарезной</v>
          </cell>
          <cell r="C193" t="str">
            <v>ПРОМ</v>
          </cell>
          <cell r="D193">
            <v>20</v>
          </cell>
          <cell r="E193">
            <v>1.1599999999999999</v>
          </cell>
          <cell r="F193">
            <v>1.58</v>
          </cell>
          <cell r="G193">
            <v>0.2</v>
          </cell>
          <cell r="H193">
            <v>9.66</v>
          </cell>
          <cell r="I193">
            <v>47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B194" t="str">
            <v>Хлеб пшенично-ржаной нарезной</v>
          </cell>
          <cell r="C194" t="str">
            <v>ПРОМ</v>
          </cell>
          <cell r="D194">
            <v>30</v>
          </cell>
          <cell r="E194">
            <v>1.68</v>
          </cell>
          <cell r="F194">
            <v>1.68</v>
          </cell>
          <cell r="G194">
            <v>0.33</v>
          </cell>
          <cell r="H194">
            <v>14.82</v>
          </cell>
          <cell r="I194">
            <v>69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9">
          <cell r="B199" t="str">
            <v>Кефир 2.5% жирности</v>
          </cell>
          <cell r="C199" t="str">
            <v>ПРОМ</v>
          </cell>
          <cell r="D199">
            <v>100</v>
          </cell>
          <cell r="E199">
            <v>7</v>
          </cell>
          <cell r="F199">
            <v>2.9</v>
          </cell>
          <cell r="G199">
            <v>2.5</v>
          </cell>
          <cell r="H199">
            <v>4</v>
          </cell>
          <cell r="I199">
            <v>53</v>
          </cell>
          <cell r="J199">
            <v>0</v>
          </cell>
          <cell r="K199">
            <v>0</v>
          </cell>
          <cell r="L199">
            <v>0.8</v>
          </cell>
          <cell r="M199">
            <v>0</v>
          </cell>
          <cell r="N199">
            <v>0</v>
          </cell>
        </row>
        <row r="200">
          <cell r="B200" t="str">
            <v>Вафли с пралиновыми начинками</v>
          </cell>
          <cell r="C200" t="str">
            <v>ПРОМ</v>
          </cell>
          <cell r="D200">
            <v>20</v>
          </cell>
          <cell r="E200">
            <v>2.7</v>
          </cell>
          <cell r="F200">
            <v>0.78</v>
          </cell>
          <cell r="G200">
            <v>6.12</v>
          </cell>
          <cell r="H200">
            <v>12.5</v>
          </cell>
          <cell r="I200">
            <v>108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B201" t="str">
            <v>Яблоки свежие</v>
          </cell>
          <cell r="C201">
            <v>338</v>
          </cell>
          <cell r="D201">
            <v>100</v>
          </cell>
          <cell r="E201">
            <v>8.48</v>
          </cell>
          <cell r="F201">
            <v>0.4</v>
          </cell>
          <cell r="G201">
            <v>0.4</v>
          </cell>
          <cell r="H201">
            <v>9.8000000000000007</v>
          </cell>
          <cell r="I201">
            <v>47</v>
          </cell>
          <cell r="J201">
            <v>0</v>
          </cell>
          <cell r="K201">
            <v>0</v>
          </cell>
          <cell r="L201">
            <v>10</v>
          </cell>
          <cell r="M201">
            <v>0</v>
          </cell>
          <cell r="N201">
            <v>0</v>
          </cell>
        </row>
        <row r="292">
          <cell r="B292" t="str">
            <v xml:space="preserve">Всего за 7 дней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tabSelected="1" view="pageBreakPreview" topLeftCell="A6" zoomScaleSheetLayoutView="100" workbookViewId="0">
      <selection activeCell="B11" sqref="B11:D11"/>
    </sheetView>
  </sheetViews>
  <sheetFormatPr defaultRowHeight="15"/>
  <cols>
    <col min="1" max="1" width="8.42578125" customWidth="1"/>
    <col min="2" max="2" width="52.42578125" style="99" customWidth="1"/>
    <col min="3" max="9" width="8.7109375" style="100" customWidth="1"/>
    <col min="10" max="11" width="0" hidden="1" customWidth="1"/>
    <col min="13" max="14" width="0" hidden="1" customWidth="1"/>
  </cols>
  <sheetData>
    <row r="1" spans="1:14" ht="15.75">
      <c r="A1" s="124" t="s">
        <v>0</v>
      </c>
      <c r="B1" s="124"/>
      <c r="C1" s="124"/>
      <c r="D1" s="124"/>
      <c r="E1" s="125" t="s">
        <v>1</v>
      </c>
      <c r="F1" s="125"/>
      <c r="G1" s="125"/>
      <c r="H1" s="125"/>
      <c r="I1" s="125"/>
    </row>
    <row r="2" spans="1:14" ht="15.75">
      <c r="A2" s="126" t="s">
        <v>2</v>
      </c>
      <c r="B2" s="126"/>
      <c r="C2" s="126"/>
      <c r="D2" s="126"/>
      <c r="E2" s="127" t="s">
        <v>3</v>
      </c>
      <c r="F2" s="127"/>
      <c r="G2" s="127"/>
      <c r="H2" s="127"/>
      <c r="I2" s="127"/>
    </row>
    <row r="3" spans="1:14" ht="15.75">
      <c r="A3" s="1" t="s">
        <v>4</v>
      </c>
      <c r="B3" s="2"/>
      <c r="C3" s="3"/>
      <c r="D3" s="3"/>
      <c r="E3" s="127"/>
      <c r="F3" s="127"/>
      <c r="G3" s="127"/>
      <c r="H3" s="127"/>
      <c r="I3" s="127"/>
    </row>
    <row r="4" spans="1:14" ht="15.75">
      <c r="A4" s="126" t="s">
        <v>5</v>
      </c>
      <c r="B4" s="126"/>
      <c r="C4" s="126"/>
      <c r="D4" s="126"/>
      <c r="E4" s="115"/>
      <c r="F4" s="115"/>
      <c r="G4" s="115"/>
      <c r="H4" s="115"/>
      <c r="I4" s="115"/>
    </row>
    <row r="5" spans="1:14" ht="15.75">
      <c r="A5" s="126" t="s">
        <v>6</v>
      </c>
      <c r="B5" s="126"/>
      <c r="C5" s="126"/>
      <c r="D5" s="126"/>
      <c r="E5" s="115"/>
      <c r="F5" s="115"/>
      <c r="G5" s="115"/>
      <c r="H5" s="115"/>
      <c r="I5" s="115"/>
    </row>
    <row r="6" spans="1:14">
      <c r="A6" s="121" t="str">
        <f>'[1]меню 7 дней '!B5</f>
        <v>"        " ________  2021 г.</v>
      </c>
      <c r="B6" s="121"/>
      <c r="C6" s="4"/>
      <c r="D6" s="5"/>
      <c r="E6" s="122" t="s">
        <v>7</v>
      </c>
      <c r="F6" s="122"/>
      <c r="G6" s="122"/>
      <c r="H6" s="122"/>
      <c r="I6" s="122"/>
    </row>
    <row r="7" spans="1:14">
      <c r="A7" s="4"/>
      <c r="B7" s="6"/>
      <c r="C7" s="4"/>
      <c r="D7" s="5"/>
      <c r="E7" s="121" t="str">
        <f>'[1]меню 7 дней '!B5</f>
        <v>"        " ________  2021 г.</v>
      </c>
      <c r="F7" s="121"/>
      <c r="G7" s="121"/>
      <c r="H7" s="121"/>
      <c r="I7" s="121"/>
    </row>
    <row r="8" spans="1:14" ht="57.6" customHeight="1">
      <c r="A8" s="4"/>
      <c r="B8" s="6"/>
      <c r="C8" s="4"/>
      <c r="D8" s="5"/>
      <c r="E8" s="4"/>
      <c r="F8" s="4"/>
      <c r="G8" s="4"/>
      <c r="H8" s="4"/>
      <c r="I8" s="4"/>
    </row>
    <row r="9" spans="1:14" ht="93.6" customHeight="1">
      <c r="A9" s="123" t="str">
        <f>'[1]меню 7 дней '!A7:I7</f>
        <v xml:space="preserve">Меню приготавливаемых блюд для детей в пришкольном летнем лагере с дневным пребыванием  общеобразовательных организаций Усть-Джегутинского муниципального района </v>
      </c>
      <c r="B9" s="123"/>
      <c r="C9" s="123"/>
      <c r="D9" s="123"/>
      <c r="E9" s="123"/>
      <c r="F9" s="123"/>
      <c r="G9" s="123"/>
      <c r="H9" s="123"/>
      <c r="I9" s="123"/>
    </row>
    <row r="10" spans="1:14" ht="20.25">
      <c r="A10" s="123" t="str">
        <f>'[1]меню 7 дней '!A8:I8</f>
        <v>на 2021 год</v>
      </c>
      <c r="B10" s="123"/>
      <c r="C10" s="123"/>
      <c r="D10" s="123"/>
      <c r="E10" s="123"/>
      <c r="F10" s="123"/>
      <c r="G10" s="123"/>
      <c r="H10" s="123"/>
      <c r="I10" s="123"/>
    </row>
    <row r="11" spans="1:14" ht="48.6" customHeight="1">
      <c r="A11" s="7"/>
      <c r="B11" s="115" t="str">
        <f>'[1]меню 7 дней '!B10:D10</f>
        <v>Вводится с 07.06.2021 г.</v>
      </c>
      <c r="C11" s="115"/>
      <c r="D11" s="115"/>
      <c r="E11" s="7"/>
      <c r="F11" s="7"/>
      <c r="G11" s="7"/>
      <c r="H11" s="7"/>
      <c r="I11" s="7"/>
    </row>
    <row r="12" spans="1:14" ht="15.75">
      <c r="A12" s="7"/>
      <c r="B12" s="115" t="str">
        <f>'[1]меню 7 дней '!B11:D11</f>
        <v>Сезон: летний</v>
      </c>
      <c r="C12" s="115"/>
      <c r="D12" s="115"/>
      <c r="E12" s="8"/>
      <c r="F12" s="8"/>
      <c r="G12" s="8"/>
      <c r="H12" s="8"/>
      <c r="I12" s="7"/>
    </row>
    <row r="13" spans="1:14" ht="18.75">
      <c r="A13" s="9"/>
      <c r="B13" s="115" t="str">
        <f>'[1]меню 7 дней '!B12:D12</f>
        <v>Возрастная категория: 7-11 лет</v>
      </c>
      <c r="C13" s="115"/>
      <c r="D13" s="115"/>
      <c r="E13" s="10"/>
      <c r="F13" s="8"/>
      <c r="G13" s="8"/>
      <c r="H13" s="8"/>
      <c r="I13" s="9"/>
    </row>
    <row r="14" spans="1:14" ht="53.45" customHeight="1">
      <c r="A14" s="116" t="s">
        <v>8</v>
      </c>
      <c r="B14" s="116"/>
      <c r="C14" s="116"/>
      <c r="D14" s="116"/>
      <c r="E14" s="116"/>
      <c r="F14" s="116"/>
      <c r="G14" s="116"/>
      <c r="H14" s="116"/>
      <c r="I14" s="116"/>
    </row>
    <row r="15" spans="1:14" ht="40.15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14" ht="25.15" customHeight="1">
      <c r="A16" s="117"/>
      <c r="B16" s="118" t="s">
        <v>9</v>
      </c>
      <c r="C16" s="118" t="s">
        <v>10</v>
      </c>
      <c r="D16" s="118" t="s">
        <v>11</v>
      </c>
      <c r="E16" s="118" t="s">
        <v>12</v>
      </c>
      <c r="F16" s="119" t="s">
        <v>13</v>
      </c>
      <c r="G16" s="119"/>
      <c r="H16" s="119"/>
      <c r="I16" s="120" t="s">
        <v>14</v>
      </c>
      <c r="J16" s="112" t="s">
        <v>15</v>
      </c>
      <c r="K16" s="113"/>
      <c r="L16" s="113"/>
      <c r="M16" s="113"/>
      <c r="N16" s="114"/>
    </row>
    <row r="17" spans="1:14" ht="15" customHeight="1">
      <c r="A17" s="117"/>
      <c r="B17" s="118"/>
      <c r="C17" s="118"/>
      <c r="D17" s="118"/>
      <c r="E17" s="118"/>
      <c r="F17" s="12" t="s">
        <v>16</v>
      </c>
      <c r="G17" s="12" t="s">
        <v>17</v>
      </c>
      <c r="H17" s="12" t="s">
        <v>18</v>
      </c>
      <c r="I17" s="120"/>
      <c r="J17" s="13" t="s">
        <v>19</v>
      </c>
      <c r="K17" s="14" t="s">
        <v>20</v>
      </c>
      <c r="L17" s="15" t="s">
        <v>21</v>
      </c>
      <c r="M17" s="15" t="s">
        <v>22</v>
      </c>
      <c r="N17" s="15" t="s">
        <v>23</v>
      </c>
    </row>
    <row r="18" spans="1:14">
      <c r="A18" s="16"/>
      <c r="B18" s="17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5.75">
      <c r="A19" s="20"/>
      <c r="B19" s="21" t="s">
        <v>24</v>
      </c>
      <c r="C19" s="22"/>
      <c r="D19" s="22"/>
      <c r="E19" s="23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3.9" customHeight="1">
      <c r="A20" s="108" t="s">
        <v>25</v>
      </c>
      <c r="B20" s="25" t="str">
        <f>'[1]меню 7 дней '!B20</f>
        <v>Каша жидкая молочная из манной крупы с маслом и сахаром</v>
      </c>
      <c r="C20" s="26">
        <f>'[1]меню 7 дней '!C20</f>
        <v>181</v>
      </c>
      <c r="D20" s="26">
        <f>'[1]меню 7 дней '!D20</f>
        <v>220</v>
      </c>
      <c r="E20" s="27">
        <f>'[1]меню 7 дней '!E20</f>
        <v>12.75</v>
      </c>
      <c r="F20" s="27">
        <f>'[1]меню 7 дней '!F20</f>
        <v>6.11</v>
      </c>
      <c r="G20" s="27">
        <f>'[1]меню 7 дней '!G20</f>
        <v>10.72</v>
      </c>
      <c r="H20" s="27">
        <f>'[1]меню 7 дней '!H20</f>
        <v>42.36</v>
      </c>
      <c r="I20" s="28">
        <f>'[1]меню 7 дней '!I20</f>
        <v>291</v>
      </c>
      <c r="J20" s="29">
        <f>'[1]меню 7 дней '!J20</f>
        <v>0.08</v>
      </c>
      <c r="K20" s="29">
        <f>'[1]меню 7 дней '!K20</f>
        <v>0.17</v>
      </c>
      <c r="L20" s="30">
        <f>'[1]меню 7 дней '!L20</f>
        <v>1.17</v>
      </c>
      <c r="M20" s="29">
        <f>'[1]меню 7 дней '!M20</f>
        <v>58</v>
      </c>
      <c r="N20" s="29">
        <f>'[1]меню 7 дней '!N20</f>
        <v>0</v>
      </c>
    </row>
    <row r="21" spans="1:14" ht="13.9" customHeight="1">
      <c r="A21" s="109"/>
      <c r="B21" s="25" t="str">
        <f>'[1]меню 7 дней '!B21</f>
        <v>Бутерброды с сыром российским и маслом</v>
      </c>
      <c r="C21" s="26">
        <f>'[1]меню 7 дней '!C21</f>
        <v>3</v>
      </c>
      <c r="D21" s="26">
        <f>'[1]меню 7 дней '!D21</f>
        <v>50</v>
      </c>
      <c r="E21" s="27">
        <f>'[1]меню 7 дней '!E21</f>
        <v>11.81</v>
      </c>
      <c r="F21" s="27">
        <f>'[1]меню 7 дней '!F21</f>
        <v>5.8</v>
      </c>
      <c r="G21" s="27">
        <f>'[1]меню 7 дней '!G21</f>
        <v>8.3000000000000007</v>
      </c>
      <c r="H21" s="27">
        <f>'[1]меню 7 дней '!H21</f>
        <v>14.83</v>
      </c>
      <c r="I21" s="28">
        <f>'[1]меню 7 дней '!I21</f>
        <v>157</v>
      </c>
      <c r="J21" s="29">
        <f>'[1]меню 7 дней '!J21</f>
        <v>0.04</v>
      </c>
      <c r="K21" s="29">
        <f>'[1]меню 7 дней '!K21</f>
        <v>7.0000000000000007E-2</v>
      </c>
      <c r="L21" s="30">
        <f>'[1]меню 7 дней '!L21</f>
        <v>0.11</v>
      </c>
      <c r="M21" s="29">
        <f>'[1]меню 7 дней '!M21</f>
        <v>59</v>
      </c>
      <c r="N21" s="29">
        <f>'[1]меню 7 дней '!N21</f>
        <v>0</v>
      </c>
    </row>
    <row r="22" spans="1:14" ht="13.9" customHeight="1">
      <c r="A22" s="109"/>
      <c r="B22" s="25" t="str">
        <f>'[1]меню 7 дней '!B22</f>
        <v>Чай с сахаром</v>
      </c>
      <c r="C22" s="26">
        <f>'[1]меню 7 дней '!C22</f>
        <v>376</v>
      </c>
      <c r="D22" s="26">
        <f>'[1]меню 7 дней '!D22</f>
        <v>200</v>
      </c>
      <c r="E22" s="27">
        <f>'[1]меню 7 дней '!E22</f>
        <v>1.1299999999999999</v>
      </c>
      <c r="F22" s="27">
        <f>'[1]меню 7 дней '!F22</f>
        <v>7.0000000000000007E-2</v>
      </c>
      <c r="G22" s="27">
        <f>'[1]меню 7 дней '!G22</f>
        <v>0.02</v>
      </c>
      <c r="H22" s="27">
        <f>'[1]меню 7 дней '!H22</f>
        <v>15</v>
      </c>
      <c r="I22" s="28">
        <f>'[1]меню 7 дней '!I22</f>
        <v>60</v>
      </c>
      <c r="J22" s="29">
        <f>'[1]меню 7 дней '!J22</f>
        <v>0</v>
      </c>
      <c r="K22" s="29">
        <f>'[1]меню 7 дней '!K22</f>
        <v>0</v>
      </c>
      <c r="L22" s="30">
        <f>'[1]меню 7 дней '!L22</f>
        <v>0.03</v>
      </c>
      <c r="M22" s="29">
        <f>'[1]меню 7 дней '!M22</f>
        <v>0</v>
      </c>
      <c r="N22" s="29">
        <f>'[1]меню 7 дней '!N22</f>
        <v>0</v>
      </c>
    </row>
    <row r="23" spans="1:14" ht="13.9" customHeight="1">
      <c r="A23" s="109"/>
      <c r="B23" s="25" t="str">
        <f>'[1]меню 7 дней '!B23</f>
        <v>Вода питьевая (19 л бутыль)</v>
      </c>
      <c r="C23" s="26" t="str">
        <f>'[1]меню 7 дней '!C23</f>
        <v>ПРОМ</v>
      </c>
      <c r="D23" s="26">
        <f>'[1]меню 7 дней '!D23</f>
        <v>500</v>
      </c>
      <c r="E23" s="27">
        <f>'[1]меню 7 дней '!E23</f>
        <v>4.21</v>
      </c>
      <c r="F23" s="27">
        <f>'[1]меню 7 дней '!F23</f>
        <v>0</v>
      </c>
      <c r="G23" s="27">
        <f>'[1]меню 7 дней '!G23</f>
        <v>0</v>
      </c>
      <c r="H23" s="27">
        <f>'[1]меню 7 дней '!H23</f>
        <v>0</v>
      </c>
      <c r="I23" s="28">
        <f>'[1]меню 7 дней '!I23</f>
        <v>0</v>
      </c>
      <c r="J23" s="29">
        <f>'[1]меню 7 дней '!J23</f>
        <v>0</v>
      </c>
      <c r="K23" s="29">
        <f>'[1]меню 7 дней '!K23</f>
        <v>0</v>
      </c>
      <c r="L23" s="30">
        <f>'[1]меню 7 дней '!L23</f>
        <v>0</v>
      </c>
      <c r="M23" s="29">
        <f>'[1]меню 7 дней '!M23</f>
        <v>0</v>
      </c>
      <c r="N23" s="29">
        <f>'[1]меню 7 дней '!N23</f>
        <v>0</v>
      </c>
    </row>
    <row r="24" spans="1:14" ht="13.9" hidden="1" customHeight="1">
      <c r="A24" s="109"/>
      <c r="B24" s="25">
        <f>'[1]меню 7 дней '!B24</f>
        <v>0</v>
      </c>
      <c r="C24" s="26">
        <f>'[1]меню 7 дней '!C24</f>
        <v>0</v>
      </c>
      <c r="D24" s="26">
        <f>'[1]меню 7 дней '!D24</f>
        <v>0</v>
      </c>
      <c r="E24" s="27">
        <f>'[1]меню 7 дней '!E24</f>
        <v>0</v>
      </c>
      <c r="F24" s="27">
        <f>'[1]меню 7 дней '!F24</f>
        <v>0</v>
      </c>
      <c r="G24" s="27">
        <f>'[1]меню 7 дней '!G24</f>
        <v>0</v>
      </c>
      <c r="H24" s="27">
        <f>'[1]меню 7 дней '!H24</f>
        <v>0</v>
      </c>
      <c r="I24" s="28">
        <f>'[1]меню 7 дней '!I24</f>
        <v>0</v>
      </c>
      <c r="J24" s="29">
        <f>'[1]меню 7 дней '!J24</f>
        <v>0</v>
      </c>
      <c r="K24" s="29">
        <f>'[1]меню 7 дней '!K24</f>
        <v>0</v>
      </c>
      <c r="L24" s="30">
        <f>'[1]меню 7 дней '!L24</f>
        <v>0</v>
      </c>
      <c r="M24" s="29">
        <f>'[1]меню 7 дней '!M24</f>
        <v>0</v>
      </c>
      <c r="N24" s="29">
        <f>'[1]меню 7 дней '!N24</f>
        <v>0</v>
      </c>
    </row>
    <row r="25" spans="1:14" ht="13.9" hidden="1" customHeight="1">
      <c r="A25" s="110"/>
      <c r="B25" s="25">
        <f>'[1]меню 7 дней '!B25</f>
        <v>0</v>
      </c>
      <c r="C25" s="26">
        <f>'[1]меню 7 дней '!C25</f>
        <v>0</v>
      </c>
      <c r="D25" s="26">
        <f>'[1]меню 7 дней '!D25</f>
        <v>0</v>
      </c>
      <c r="E25" s="27">
        <f>'[1]меню 7 дней '!E25</f>
        <v>0</v>
      </c>
      <c r="F25" s="27">
        <f>'[1]меню 7 дней '!F25</f>
        <v>0</v>
      </c>
      <c r="G25" s="27">
        <f>'[1]меню 7 дней '!G25</f>
        <v>0</v>
      </c>
      <c r="H25" s="27">
        <f>'[1]меню 7 дней '!H25</f>
        <v>0</v>
      </c>
      <c r="I25" s="28">
        <f>'[1]меню 7 дней '!I25</f>
        <v>0</v>
      </c>
      <c r="J25" s="29">
        <f>'[1]меню 7 дней '!J25</f>
        <v>0</v>
      </c>
      <c r="K25" s="29">
        <f>'[1]меню 7 дней '!K25</f>
        <v>0</v>
      </c>
      <c r="L25" s="30">
        <f>'[1]меню 7 дней '!L25</f>
        <v>0</v>
      </c>
      <c r="M25" s="29">
        <f>'[1]меню 7 дней '!M25</f>
        <v>0</v>
      </c>
      <c r="N25" s="29">
        <f>'[1]меню 7 дней '!N25</f>
        <v>0</v>
      </c>
    </row>
    <row r="26" spans="1:14" ht="13.9" customHeight="1">
      <c r="A26" s="31"/>
      <c r="B26" s="32" t="s">
        <v>26</v>
      </c>
      <c r="C26" s="33"/>
      <c r="D26" s="33">
        <f t="shared" ref="D26:I26" si="0">SUM(D20:D25)</f>
        <v>970</v>
      </c>
      <c r="E26" s="34">
        <f t="shared" si="0"/>
        <v>29.900000000000002</v>
      </c>
      <c r="F26" s="34">
        <f t="shared" si="0"/>
        <v>11.98</v>
      </c>
      <c r="G26" s="34">
        <f t="shared" si="0"/>
        <v>19.040000000000003</v>
      </c>
      <c r="H26" s="34">
        <f t="shared" si="0"/>
        <v>72.19</v>
      </c>
      <c r="I26" s="33">
        <f t="shared" si="0"/>
        <v>508</v>
      </c>
      <c r="J26" s="35">
        <f t="shared" ref="J26:N26" si="1">SUM(J20:J25)</f>
        <v>0.12</v>
      </c>
      <c r="K26" s="35">
        <f t="shared" si="1"/>
        <v>0.24000000000000002</v>
      </c>
      <c r="L26" s="36">
        <f t="shared" si="1"/>
        <v>1.31</v>
      </c>
      <c r="M26" s="35">
        <f t="shared" si="1"/>
        <v>117</v>
      </c>
      <c r="N26" s="35">
        <f t="shared" si="1"/>
        <v>0</v>
      </c>
    </row>
    <row r="27" spans="1:14" ht="13.9" customHeight="1">
      <c r="A27" s="101" t="s">
        <v>27</v>
      </c>
      <c r="B27" s="25" t="str">
        <f>'[1]меню 7 дней '!B27</f>
        <v>Салат витаминный ( 1 вариант)</v>
      </c>
      <c r="C27" s="26">
        <f>'[1]меню 7 дней '!C27</f>
        <v>48</v>
      </c>
      <c r="D27" s="26">
        <f>'[1]меню 7 дней '!D27</f>
        <v>60</v>
      </c>
      <c r="E27" s="27">
        <f>'[1]меню 7 дней '!E27</f>
        <v>6.63</v>
      </c>
      <c r="F27" s="27">
        <f>'[1]меню 7 дней '!F27</f>
        <v>0.5</v>
      </c>
      <c r="G27" s="27">
        <f>'[1]меню 7 дней '!G27</f>
        <v>3.66</v>
      </c>
      <c r="H27" s="27">
        <f>'[1]меню 7 дней '!H27</f>
        <v>3.16</v>
      </c>
      <c r="I27" s="28">
        <f>'[1]меню 7 дней '!I27</f>
        <v>48</v>
      </c>
      <c r="J27" s="29">
        <f>'[1]меню 7 дней '!J27</f>
        <v>0</v>
      </c>
      <c r="K27" s="29">
        <f>'[1]меню 7 дней '!K27</f>
        <v>0</v>
      </c>
      <c r="L27" s="30">
        <f>'[1]меню 7 дней '!L27</f>
        <v>5.27</v>
      </c>
      <c r="M27" s="29">
        <f>'[1]меню 7 дней '!M27</f>
        <v>0</v>
      </c>
      <c r="N27" s="29">
        <f>'[1]меню 7 дней '!N27</f>
        <v>0</v>
      </c>
    </row>
    <row r="28" spans="1:14" ht="13.9" customHeight="1">
      <c r="A28" s="102"/>
      <c r="B28" s="25" t="str">
        <f>'[1]меню 7 дней '!B28</f>
        <v>Суп картофельный с горохом</v>
      </c>
      <c r="C28" s="26">
        <f>'[1]меню 7 дней '!C28</f>
        <v>102</v>
      </c>
      <c r="D28" s="26">
        <f>'[1]меню 7 дней '!D28</f>
        <v>250</v>
      </c>
      <c r="E28" s="27">
        <f>'[1]меню 7 дней '!E28</f>
        <v>8.35</v>
      </c>
      <c r="F28" s="27">
        <f>'[1]меню 7 дней '!F28</f>
        <v>5.49</v>
      </c>
      <c r="G28" s="27">
        <f>'[1]меню 7 дней '!G28</f>
        <v>5.27</v>
      </c>
      <c r="H28" s="27">
        <f>'[1]меню 7 дней '!H28</f>
        <v>16.54</v>
      </c>
      <c r="I28" s="28">
        <f>'[1]меню 7 дней '!I28</f>
        <v>148</v>
      </c>
      <c r="J28" s="29">
        <f>'[1]меню 7 дней '!J28</f>
        <v>0</v>
      </c>
      <c r="K28" s="29">
        <f>'[1]меню 7 дней '!K28</f>
        <v>0</v>
      </c>
      <c r="L28" s="30">
        <f>'[1]меню 7 дней '!L28</f>
        <v>5.83</v>
      </c>
      <c r="M28" s="29">
        <f>'[1]меню 7 дней '!M28</f>
        <v>0</v>
      </c>
      <c r="N28" s="29">
        <f>'[1]меню 7 дней '!N28</f>
        <v>0</v>
      </c>
    </row>
    <row r="29" spans="1:14" ht="13.9" customHeight="1">
      <c r="A29" s="102"/>
      <c r="B29" s="25" t="str">
        <f>'[1]меню 7 дней '!B29</f>
        <v>Гуляш с соусом томатным</v>
      </c>
      <c r="C29" s="26">
        <f>'[1]меню 7 дней '!C29</f>
        <v>260</v>
      </c>
      <c r="D29" s="26">
        <f>'[1]меню 7 дней '!D29</f>
        <v>100</v>
      </c>
      <c r="E29" s="27">
        <f>'[1]меню 7 дней '!E29</f>
        <v>50.89</v>
      </c>
      <c r="F29" s="27">
        <f>'[1]меню 7 дней '!F29</f>
        <v>14.55</v>
      </c>
      <c r="G29" s="27">
        <f>'[1]меню 7 дней '!G29</f>
        <v>16.79</v>
      </c>
      <c r="H29" s="27">
        <f>'[1]меню 7 дней '!H29</f>
        <v>2.89</v>
      </c>
      <c r="I29" s="28">
        <f>'[1]меню 7 дней '!I29</f>
        <v>221</v>
      </c>
      <c r="J29" s="29">
        <f>'[1]меню 7 дней '!J29</f>
        <v>0</v>
      </c>
      <c r="K29" s="29">
        <f>'[1]меню 7 дней '!K29</f>
        <v>0</v>
      </c>
      <c r="L29" s="30">
        <f>'[1]меню 7 дней '!L29</f>
        <v>0.92</v>
      </c>
      <c r="M29" s="29">
        <f>'[1]меню 7 дней '!M29</f>
        <v>0</v>
      </c>
      <c r="N29" s="29">
        <f>'[1]меню 7 дней '!N29</f>
        <v>0</v>
      </c>
    </row>
    <row r="30" spans="1:14" ht="13.9" customHeight="1">
      <c r="A30" s="102"/>
      <c r="B30" s="25" t="str">
        <f>'[1]меню 7 дней '!B30</f>
        <v>Макаронные изделия отварные с маслом</v>
      </c>
      <c r="C30" s="26">
        <f>'[1]меню 7 дней '!C30</f>
        <v>309</v>
      </c>
      <c r="D30" s="26">
        <f>'[1]меню 7 дней '!D30</f>
        <v>100</v>
      </c>
      <c r="E30" s="27">
        <f>'[1]меню 7 дней '!E30</f>
        <v>3.13</v>
      </c>
      <c r="F30" s="27">
        <f>'[1]меню 7 дней '!F30</f>
        <v>3.68</v>
      </c>
      <c r="G30" s="27">
        <f>'[1]меню 7 дней '!G30</f>
        <v>3.01</v>
      </c>
      <c r="H30" s="27">
        <f>'[1]меню 7 дней '!H30</f>
        <v>17.63</v>
      </c>
      <c r="I30" s="28">
        <f>'[1]меню 7 дней '!I30</f>
        <v>112</v>
      </c>
      <c r="J30" s="29">
        <f>'[1]меню 7 дней '!J30</f>
        <v>0</v>
      </c>
      <c r="K30" s="29">
        <f>'[1]меню 7 дней '!K30</f>
        <v>0</v>
      </c>
      <c r="L30" s="30">
        <f>'[1]меню 7 дней '!L30</f>
        <v>0</v>
      </c>
      <c r="M30" s="29">
        <f>'[1]меню 7 дней '!M30</f>
        <v>0</v>
      </c>
      <c r="N30" s="29">
        <f>'[1]меню 7 дней '!N30</f>
        <v>0</v>
      </c>
    </row>
    <row r="31" spans="1:14" ht="13.9" customHeight="1">
      <c r="A31" s="102"/>
      <c r="B31" s="25" t="str">
        <f>'[1]меню 7 дней '!B31</f>
        <v>Хлеб пшеничный нарезной</v>
      </c>
      <c r="C31" s="26" t="str">
        <f>'[1]меню 7 дней '!C31</f>
        <v>ПРОМ</v>
      </c>
      <c r="D31" s="26">
        <f>'[1]меню 7 дней '!D31</f>
        <v>20</v>
      </c>
      <c r="E31" s="27">
        <f>'[1]меню 7 дней '!E31</f>
        <v>1.1599999999999999</v>
      </c>
      <c r="F31" s="27">
        <f>'[1]меню 7 дней '!F31</f>
        <v>1.58</v>
      </c>
      <c r="G31" s="27">
        <f>'[1]меню 7 дней '!G31</f>
        <v>0.2</v>
      </c>
      <c r="H31" s="27">
        <f>'[1]меню 7 дней '!H31</f>
        <v>9.66</v>
      </c>
      <c r="I31" s="28">
        <f>'[1]меню 7 дней '!I31</f>
        <v>47</v>
      </c>
      <c r="J31" s="29">
        <f>'[1]меню 7 дней '!J31</f>
        <v>0</v>
      </c>
      <c r="K31" s="29">
        <f>'[1]меню 7 дней '!K31</f>
        <v>0</v>
      </c>
      <c r="L31" s="30">
        <f>'[1]меню 7 дней '!L31</f>
        <v>0</v>
      </c>
      <c r="M31" s="29">
        <f>'[1]меню 7 дней '!M31</f>
        <v>0</v>
      </c>
      <c r="N31" s="29">
        <f>'[1]меню 7 дней '!N31</f>
        <v>0</v>
      </c>
    </row>
    <row r="32" spans="1:14" ht="13.9" customHeight="1">
      <c r="A32" s="102"/>
      <c r="B32" s="25" t="str">
        <f>'[1]меню 7 дней '!B32</f>
        <v>Хлеб пшенично-ржаной нарезной</v>
      </c>
      <c r="C32" s="26" t="str">
        <f>'[1]меню 7 дней '!C32</f>
        <v>ПРОМ</v>
      </c>
      <c r="D32" s="26">
        <f>'[1]меню 7 дней '!D32</f>
        <v>30</v>
      </c>
      <c r="E32" s="27">
        <f>'[1]меню 7 дней '!E32</f>
        <v>1.68</v>
      </c>
      <c r="F32" s="27">
        <f>'[1]меню 7 дней '!F32</f>
        <v>1.68</v>
      </c>
      <c r="G32" s="27">
        <f>'[1]меню 7 дней '!G32</f>
        <v>0.33</v>
      </c>
      <c r="H32" s="27">
        <f>'[1]меню 7 дней '!H32</f>
        <v>14.82</v>
      </c>
      <c r="I32" s="28">
        <f>'[1]меню 7 дней '!I32</f>
        <v>69</v>
      </c>
      <c r="J32" s="29">
        <f>'[1]меню 7 дней '!J32</f>
        <v>0</v>
      </c>
      <c r="K32" s="29">
        <f>'[1]меню 7 дней '!K32</f>
        <v>0</v>
      </c>
      <c r="L32" s="30">
        <f>'[1]меню 7 дней '!L32</f>
        <v>0</v>
      </c>
      <c r="M32" s="29">
        <f>'[1]меню 7 дней '!M32</f>
        <v>0</v>
      </c>
      <c r="N32" s="29">
        <f>'[1]меню 7 дней '!N32</f>
        <v>0</v>
      </c>
    </row>
    <row r="33" spans="1:14" ht="13.9" customHeight="1">
      <c r="A33" s="102"/>
      <c r="B33" s="25" t="str">
        <f>'[1]меню 7 дней '!B33</f>
        <v>Компот из смеси сухофруктов</v>
      </c>
      <c r="C33" s="37">
        <f>'[1]меню 7 дней '!C33</f>
        <v>349</v>
      </c>
      <c r="D33" s="37">
        <f>'[1]меню 7 дней '!D33</f>
        <v>200</v>
      </c>
      <c r="E33" s="27">
        <f>'[1]меню 7 дней '!E33</f>
        <v>3.66</v>
      </c>
      <c r="F33" s="27">
        <f>'[1]меню 7 дней '!F33</f>
        <v>0.66</v>
      </c>
      <c r="G33" s="27">
        <f>'[1]меню 7 дней '!G33</f>
        <v>0.09</v>
      </c>
      <c r="H33" s="27">
        <f>'[1]меню 7 дней '!H33</f>
        <v>32.01</v>
      </c>
      <c r="I33" s="37">
        <f>'[1]меню 7 дней '!I33</f>
        <v>133</v>
      </c>
      <c r="J33" s="29">
        <f>'[1]меню 7 дней '!J33</f>
        <v>0</v>
      </c>
      <c r="K33" s="29">
        <f>'[1]меню 7 дней '!K33</f>
        <v>0</v>
      </c>
      <c r="L33" s="30">
        <f>'[1]меню 7 дней '!L33</f>
        <v>0.73</v>
      </c>
      <c r="M33" s="29">
        <f>'[1]меню 7 дней '!M33</f>
        <v>0</v>
      </c>
      <c r="N33" s="29">
        <f>'[1]меню 7 дней '!N33</f>
        <v>0</v>
      </c>
    </row>
    <row r="34" spans="1:14" ht="13.9" hidden="1" customHeight="1">
      <c r="A34" s="102"/>
      <c r="B34" s="25">
        <f>'[1]меню 7 дней '!B34</f>
        <v>0</v>
      </c>
      <c r="C34" s="37">
        <f>'[1]меню 7 дней '!C34</f>
        <v>0</v>
      </c>
      <c r="D34" s="37">
        <f>'[1]меню 7 дней '!D34</f>
        <v>0</v>
      </c>
      <c r="E34" s="27">
        <f>'[1]меню 7 дней '!E34</f>
        <v>0</v>
      </c>
      <c r="F34" s="27">
        <f>'[1]меню 7 дней '!F34</f>
        <v>0</v>
      </c>
      <c r="G34" s="27">
        <f>'[1]меню 7 дней '!G34</f>
        <v>0</v>
      </c>
      <c r="H34" s="27">
        <f>'[1]меню 7 дней '!H34</f>
        <v>0</v>
      </c>
      <c r="I34" s="37">
        <f>'[1]меню 7 дней '!I34</f>
        <v>0</v>
      </c>
      <c r="J34" s="29">
        <f>'[1]меню 7 дней '!J34</f>
        <v>0</v>
      </c>
      <c r="K34" s="29">
        <f>'[1]меню 7 дней '!K34</f>
        <v>0</v>
      </c>
      <c r="L34" s="30">
        <f>'[1]меню 7 дней '!L34</f>
        <v>0</v>
      </c>
      <c r="M34" s="29">
        <f>'[1]меню 7 дней '!M34</f>
        <v>0</v>
      </c>
      <c r="N34" s="29">
        <f>'[1]меню 7 дней '!N34</f>
        <v>0</v>
      </c>
    </row>
    <row r="35" spans="1:14" ht="13.9" hidden="1" customHeight="1">
      <c r="A35" s="103"/>
      <c r="B35" s="25">
        <f>'[1]меню 7 дней '!B35</f>
        <v>0</v>
      </c>
      <c r="C35" s="37">
        <f>'[1]меню 7 дней '!C35</f>
        <v>0</v>
      </c>
      <c r="D35" s="37">
        <f>'[1]меню 7 дней '!D35</f>
        <v>0</v>
      </c>
      <c r="E35" s="27">
        <f>'[1]меню 7 дней '!E35</f>
        <v>0</v>
      </c>
      <c r="F35" s="27">
        <f>'[1]меню 7 дней '!F35</f>
        <v>0</v>
      </c>
      <c r="G35" s="27">
        <f>'[1]меню 7 дней '!G35</f>
        <v>0</v>
      </c>
      <c r="H35" s="27">
        <f>'[1]меню 7 дней '!H35</f>
        <v>0</v>
      </c>
      <c r="I35" s="37">
        <f>'[1]меню 7 дней '!I35</f>
        <v>0</v>
      </c>
      <c r="J35" s="29">
        <f>'[1]меню 7 дней '!J35</f>
        <v>0</v>
      </c>
      <c r="K35" s="29">
        <f>'[1]меню 7 дней '!K35</f>
        <v>0</v>
      </c>
      <c r="L35" s="30">
        <f>'[1]меню 7 дней '!L35</f>
        <v>0</v>
      </c>
      <c r="M35" s="29">
        <f>'[1]меню 7 дней '!M35</f>
        <v>0</v>
      </c>
      <c r="N35" s="29">
        <f>'[1]меню 7 дней '!N35</f>
        <v>0</v>
      </c>
    </row>
    <row r="36" spans="1:14" ht="13.9" customHeight="1">
      <c r="A36" s="31"/>
      <c r="B36" s="32" t="s">
        <v>28</v>
      </c>
      <c r="C36" s="33"/>
      <c r="D36" s="33">
        <f>SUM(D27:D35)</f>
        <v>760</v>
      </c>
      <c r="E36" s="34">
        <f t="shared" ref="E36:N36" si="2">SUM(E27:E35)</f>
        <v>75.5</v>
      </c>
      <c r="F36" s="34">
        <f t="shared" si="2"/>
        <v>28.139999999999997</v>
      </c>
      <c r="G36" s="34">
        <f t="shared" si="2"/>
        <v>29.349999999999994</v>
      </c>
      <c r="H36" s="34">
        <f t="shared" si="2"/>
        <v>96.70999999999998</v>
      </c>
      <c r="I36" s="33">
        <f t="shared" si="2"/>
        <v>778</v>
      </c>
      <c r="J36" s="35">
        <f t="shared" si="2"/>
        <v>0</v>
      </c>
      <c r="K36" s="35">
        <f t="shared" si="2"/>
        <v>0</v>
      </c>
      <c r="L36" s="36">
        <f t="shared" si="2"/>
        <v>12.75</v>
      </c>
      <c r="M36" s="35">
        <f t="shared" si="2"/>
        <v>0</v>
      </c>
      <c r="N36" s="35">
        <f t="shared" si="2"/>
        <v>0</v>
      </c>
    </row>
    <row r="37" spans="1:14" ht="13.9" customHeight="1">
      <c r="A37" s="101" t="s">
        <v>29</v>
      </c>
      <c r="B37" s="25" t="str">
        <f>'[1]меню 7 дней '!B37</f>
        <v>Пряники</v>
      </c>
      <c r="C37" s="37" t="str">
        <f>'[1]меню 7 дней '!C37</f>
        <v>ПРОМ</v>
      </c>
      <c r="D37" s="37">
        <f>'[1]меню 7 дней '!D37</f>
        <v>30</v>
      </c>
      <c r="E37" s="27">
        <f>'[1]меню 7 дней '!E37</f>
        <v>2.5499999999999998</v>
      </c>
      <c r="F37" s="27">
        <f>'[1]меню 7 дней '!F37</f>
        <v>1.77</v>
      </c>
      <c r="G37" s="27">
        <f>'[1]меню 7 дней '!G37</f>
        <v>1.41</v>
      </c>
      <c r="H37" s="27">
        <f>'[1]меню 7 дней '!H37</f>
        <v>22.5</v>
      </c>
      <c r="I37" s="37">
        <f>'[1]меню 7 дней '!I37</f>
        <v>110</v>
      </c>
      <c r="J37" s="29">
        <f>'[1]меню 7 дней '!J37</f>
        <v>0</v>
      </c>
      <c r="K37" s="29">
        <f>'[1]меню 7 дней '!K37</f>
        <v>0</v>
      </c>
      <c r="L37" s="30">
        <f>'[1]меню 7 дней '!L37</f>
        <v>0</v>
      </c>
      <c r="M37" s="29">
        <f>'[1]меню 7 дней '!M37</f>
        <v>0</v>
      </c>
      <c r="N37" s="29">
        <f>'[1]меню 7 дней '!N37</f>
        <v>0</v>
      </c>
    </row>
    <row r="38" spans="1:14" ht="13.9" customHeight="1">
      <c r="A38" s="102"/>
      <c r="B38" s="25" t="str">
        <f>'[1]меню 7 дней '!B38</f>
        <v>Йогурт питьевой 8% жирности (Fruttis) в пакетах</v>
      </c>
      <c r="C38" s="37" t="str">
        <f>'[1]меню 7 дней '!C38</f>
        <v>ПРОМ</v>
      </c>
      <c r="D38" s="37">
        <f>'[1]меню 7 дней '!D38</f>
        <v>100</v>
      </c>
      <c r="E38" s="27">
        <f>'[1]меню 7 дней '!E38</f>
        <v>18</v>
      </c>
      <c r="F38" s="27">
        <f>'[1]меню 7 дней '!F38</f>
        <v>2.7</v>
      </c>
      <c r="G38" s="27">
        <f>'[1]меню 7 дней '!G38</f>
        <v>2.6</v>
      </c>
      <c r="H38" s="27">
        <f>'[1]меню 7 дней '!H38</f>
        <v>15</v>
      </c>
      <c r="I38" s="37">
        <f>'[1]меню 7 дней '!I38</f>
        <v>71</v>
      </c>
      <c r="J38" s="29">
        <f>'[1]меню 7 дней '!J38</f>
        <v>0</v>
      </c>
      <c r="K38" s="29">
        <f>'[1]меню 7 дней '!K38</f>
        <v>0</v>
      </c>
      <c r="L38" s="30">
        <f>'[1]меню 7 дней '!L38</f>
        <v>1.8</v>
      </c>
      <c r="M38" s="29">
        <f>'[1]меню 7 дней '!M38</f>
        <v>0</v>
      </c>
      <c r="N38" s="29">
        <f>'[1]меню 7 дней '!N38</f>
        <v>0</v>
      </c>
    </row>
    <row r="39" spans="1:14" ht="13.9" customHeight="1">
      <c r="A39" s="102"/>
      <c r="B39" s="25" t="str">
        <f>'[1]меню 7 дней '!B39</f>
        <v>Яблоки свежие</v>
      </c>
      <c r="C39" s="37">
        <f>'[1]меню 7 дней '!C39</f>
        <v>338</v>
      </c>
      <c r="D39" s="37">
        <f>'[1]меню 7 дней '!D39</f>
        <v>100</v>
      </c>
      <c r="E39" s="27">
        <f>'[1]меню 7 дней '!E39</f>
        <v>8.48</v>
      </c>
      <c r="F39" s="27">
        <f>'[1]меню 7 дней '!F39</f>
        <v>0.4</v>
      </c>
      <c r="G39" s="27">
        <f>'[1]меню 7 дней '!G39</f>
        <v>0.4</v>
      </c>
      <c r="H39" s="27">
        <f>'[1]меню 7 дней '!H39</f>
        <v>9.8000000000000007</v>
      </c>
      <c r="I39" s="37">
        <f>'[1]меню 7 дней '!I39</f>
        <v>47</v>
      </c>
      <c r="J39" s="29">
        <f>'[1]меню 7 дней '!J39</f>
        <v>0</v>
      </c>
      <c r="K39" s="29">
        <f>'[1]меню 7 дней '!K39</f>
        <v>0</v>
      </c>
      <c r="L39" s="30">
        <f>'[1]меню 7 дней '!L39</f>
        <v>10</v>
      </c>
      <c r="M39" s="29">
        <f>'[1]меню 7 дней '!M39</f>
        <v>0</v>
      </c>
      <c r="N39" s="29">
        <f>'[1]меню 7 дней '!N39</f>
        <v>0</v>
      </c>
    </row>
    <row r="40" spans="1:14" ht="13.9" hidden="1" customHeight="1">
      <c r="A40" s="102"/>
      <c r="B40" s="25">
        <f>'[1]меню 7 дней '!B40</f>
        <v>0</v>
      </c>
      <c r="C40" s="37">
        <f>'[1]меню 7 дней '!C40</f>
        <v>0</v>
      </c>
      <c r="D40" s="37">
        <f>'[1]меню 7 дней '!D40</f>
        <v>0</v>
      </c>
      <c r="E40" s="27">
        <f>'[1]меню 7 дней '!E40</f>
        <v>0</v>
      </c>
      <c r="F40" s="27">
        <f>'[1]меню 7 дней '!F40</f>
        <v>0</v>
      </c>
      <c r="G40" s="27">
        <f>'[1]меню 7 дней '!G40</f>
        <v>0</v>
      </c>
      <c r="H40" s="27">
        <f>'[1]меню 7 дней '!H40</f>
        <v>0</v>
      </c>
      <c r="I40" s="37">
        <f>'[1]меню 7 дней '!I40</f>
        <v>0</v>
      </c>
      <c r="J40" s="29">
        <f>'[1]меню 7 дней '!J40</f>
        <v>0</v>
      </c>
      <c r="K40" s="29">
        <f>'[1]меню 7 дней '!K40</f>
        <v>0</v>
      </c>
      <c r="L40" s="30">
        <f>'[1]меню 7 дней '!L40</f>
        <v>0</v>
      </c>
      <c r="M40" s="29">
        <f>'[1]меню 7 дней '!M40</f>
        <v>0</v>
      </c>
      <c r="N40" s="29">
        <f>'[1]меню 7 дней '!N40</f>
        <v>0</v>
      </c>
    </row>
    <row r="41" spans="1:14" ht="13.9" hidden="1" customHeight="1">
      <c r="A41" s="103"/>
      <c r="B41" s="25">
        <f>'[1]меню 7 дней '!B41</f>
        <v>0</v>
      </c>
      <c r="C41" s="37">
        <f>'[1]меню 7 дней '!C41</f>
        <v>0</v>
      </c>
      <c r="D41" s="37">
        <f>'[1]меню 7 дней '!D41</f>
        <v>0</v>
      </c>
      <c r="E41" s="27">
        <f>'[1]меню 7 дней '!E41</f>
        <v>0</v>
      </c>
      <c r="F41" s="27">
        <f>'[1]меню 7 дней '!F41</f>
        <v>0</v>
      </c>
      <c r="G41" s="27">
        <f>'[1]меню 7 дней '!G41</f>
        <v>0</v>
      </c>
      <c r="H41" s="27">
        <f>'[1]меню 7 дней '!H41</f>
        <v>0</v>
      </c>
      <c r="I41" s="37">
        <f>'[1]меню 7 дней '!I41</f>
        <v>0</v>
      </c>
      <c r="J41" s="29">
        <f>'[1]меню 7 дней '!J41</f>
        <v>0</v>
      </c>
      <c r="K41" s="29">
        <f>'[1]меню 7 дней '!K41</f>
        <v>0</v>
      </c>
      <c r="L41" s="30">
        <f>'[1]меню 7 дней '!L41</f>
        <v>0</v>
      </c>
      <c r="M41" s="29">
        <f>'[1]меню 7 дней '!M41</f>
        <v>0</v>
      </c>
      <c r="N41" s="29">
        <f>'[1]меню 7 дней '!N41</f>
        <v>0</v>
      </c>
    </row>
    <row r="42" spans="1:14" ht="13.9" customHeight="1">
      <c r="A42" s="31"/>
      <c r="B42" s="32" t="s">
        <v>30</v>
      </c>
      <c r="C42" s="33"/>
      <c r="D42" s="33">
        <f>SUM(D37:D41)</f>
        <v>230</v>
      </c>
      <c r="E42" s="34">
        <f t="shared" ref="E42:N42" si="3">SUM(E37:E41)</f>
        <v>29.03</v>
      </c>
      <c r="F42" s="34">
        <f t="shared" si="3"/>
        <v>4.870000000000001</v>
      </c>
      <c r="G42" s="34">
        <f t="shared" si="3"/>
        <v>4.41</v>
      </c>
      <c r="H42" s="34">
        <f t="shared" si="3"/>
        <v>47.3</v>
      </c>
      <c r="I42" s="33">
        <f t="shared" si="3"/>
        <v>228</v>
      </c>
      <c r="J42" s="35">
        <f t="shared" si="3"/>
        <v>0</v>
      </c>
      <c r="K42" s="35">
        <f t="shared" si="3"/>
        <v>0</v>
      </c>
      <c r="L42" s="36">
        <f t="shared" si="3"/>
        <v>11.8</v>
      </c>
      <c r="M42" s="35">
        <f t="shared" si="3"/>
        <v>0</v>
      </c>
      <c r="N42" s="35">
        <f t="shared" si="3"/>
        <v>0</v>
      </c>
    </row>
    <row r="43" spans="1:14" ht="13.9" customHeight="1">
      <c r="A43" s="38"/>
      <c r="B43" s="39" t="s">
        <v>31</v>
      </c>
      <c r="C43" s="40"/>
      <c r="D43" s="40">
        <f t="shared" ref="D43:N43" si="4">D26+D36+D42</f>
        <v>1960</v>
      </c>
      <c r="E43" s="41">
        <f t="shared" si="4"/>
        <v>134.43</v>
      </c>
      <c r="F43" s="41">
        <f t="shared" si="4"/>
        <v>44.989999999999995</v>
      </c>
      <c r="G43" s="41">
        <f t="shared" si="4"/>
        <v>52.8</v>
      </c>
      <c r="H43" s="41">
        <f t="shared" si="4"/>
        <v>216.2</v>
      </c>
      <c r="I43" s="40">
        <f t="shared" si="4"/>
        <v>1514</v>
      </c>
      <c r="J43" s="42">
        <f t="shared" si="4"/>
        <v>0.12</v>
      </c>
      <c r="K43" s="42">
        <f t="shared" si="4"/>
        <v>0.24000000000000002</v>
      </c>
      <c r="L43" s="43">
        <f t="shared" si="4"/>
        <v>25.86</v>
      </c>
      <c r="M43" s="42">
        <f t="shared" si="4"/>
        <v>117</v>
      </c>
      <c r="N43" s="42">
        <f t="shared" si="4"/>
        <v>0</v>
      </c>
    </row>
    <row r="44" spans="1:14" ht="15.75">
      <c r="A44" s="44"/>
      <c r="B44" s="45" t="s">
        <v>32</v>
      </c>
      <c r="C44" s="46"/>
      <c r="D44" s="46"/>
      <c r="E44" s="23"/>
      <c r="F44" s="47"/>
      <c r="G44" s="47"/>
      <c r="H44" s="47"/>
      <c r="I44" s="48"/>
      <c r="J44" s="48"/>
      <c r="K44" s="48"/>
      <c r="L44" s="48"/>
      <c r="M44" s="48"/>
      <c r="N44" s="48"/>
    </row>
    <row r="45" spans="1:14" ht="13.9" customHeight="1">
      <c r="A45" s="101" t="s">
        <v>25</v>
      </c>
      <c r="B45" s="25" t="str">
        <f>'[1]меню 7 дней '!B47</f>
        <v>Запеканка из творога с соусом яблочным</v>
      </c>
      <c r="C45" s="26">
        <f>'[1]меню 7 дней '!C47</f>
        <v>223</v>
      </c>
      <c r="D45" s="26">
        <f>'[1]меню 7 дней '!D47</f>
        <v>70</v>
      </c>
      <c r="E45" s="27">
        <f>'[1]меню 7 дней '!E47</f>
        <v>14.64</v>
      </c>
      <c r="F45" s="27">
        <f>'[1]меню 7 дней '!F47</f>
        <v>10.23</v>
      </c>
      <c r="G45" s="27">
        <f>'[1]меню 7 дней '!G47</f>
        <v>7.74</v>
      </c>
      <c r="H45" s="27">
        <f>'[1]меню 7 дней '!H47</f>
        <v>19.600000000000001</v>
      </c>
      <c r="I45" s="28">
        <f>'[1]меню 7 дней '!I47</f>
        <v>189</v>
      </c>
      <c r="J45" s="29">
        <f>'[1]меню 7 дней '!J47</f>
        <v>0</v>
      </c>
      <c r="K45" s="29">
        <f>'[1]меню 7 дней '!K47</f>
        <v>0</v>
      </c>
      <c r="L45" s="30">
        <f>'[1]меню 7 дней '!L47</f>
        <v>0.33</v>
      </c>
      <c r="M45" s="29">
        <f>'[1]меню 7 дней '!M47</f>
        <v>0</v>
      </c>
      <c r="N45" s="29">
        <f>'[1]меню 7 дней '!N47</f>
        <v>0</v>
      </c>
    </row>
    <row r="46" spans="1:14">
      <c r="A46" s="102"/>
      <c r="B46" s="25" t="str">
        <f>'[1]меню 7 дней '!B48</f>
        <v>Кофейный напиток с молоком</v>
      </c>
      <c r="C46" s="26">
        <f>'[1]меню 7 дней '!C48</f>
        <v>379</v>
      </c>
      <c r="D46" s="26">
        <f>'[1]меню 7 дней '!D48</f>
        <v>200</v>
      </c>
      <c r="E46" s="27">
        <f>'[1]меню 7 дней '!E48</f>
        <v>9.1</v>
      </c>
      <c r="F46" s="27">
        <f>'[1]меню 7 дней '!F48</f>
        <v>1.17</v>
      </c>
      <c r="G46" s="27">
        <f>'[1]меню 7 дней '!G48</f>
        <v>2.68</v>
      </c>
      <c r="H46" s="27">
        <f>'[1]меню 7 дней '!H48</f>
        <v>15.95</v>
      </c>
      <c r="I46" s="28">
        <f>'[1]меню 7 дней '!I48</f>
        <v>101</v>
      </c>
      <c r="J46" s="29">
        <f>'[1]меню 7 дней '!J48</f>
        <v>0</v>
      </c>
      <c r="K46" s="29">
        <f>'[1]меню 7 дней '!K48</f>
        <v>0</v>
      </c>
      <c r="L46" s="30">
        <f>'[1]меню 7 дней '!L48</f>
        <v>1.3</v>
      </c>
      <c r="M46" s="29">
        <f>'[1]меню 7 дней '!M48</f>
        <v>0</v>
      </c>
      <c r="N46" s="29">
        <f>'[1]меню 7 дней '!N48</f>
        <v>0</v>
      </c>
    </row>
    <row r="47" spans="1:14" ht="13.9" customHeight="1">
      <c r="A47" s="102"/>
      <c r="B47" s="25" t="str">
        <f>'[1]меню 7 дней '!B49</f>
        <v>Булочка школьная 50 г</v>
      </c>
      <c r="C47" s="26">
        <f>'[1]меню 7 дней '!C49</f>
        <v>428</v>
      </c>
      <c r="D47" s="26">
        <f>'[1]меню 7 дней '!D49</f>
        <v>50</v>
      </c>
      <c r="E47" s="27">
        <f>'[1]меню 7 дней '!E49</f>
        <v>1.71</v>
      </c>
      <c r="F47" s="27">
        <f>'[1]меню 7 дней '!F49</f>
        <v>4.18</v>
      </c>
      <c r="G47" s="27">
        <f>'[1]меню 7 дней '!G49</f>
        <v>1.6</v>
      </c>
      <c r="H47" s="27">
        <f>'[1]меню 7 дней '!H49</f>
        <v>22.43</v>
      </c>
      <c r="I47" s="28">
        <f>'[1]меню 7 дней '!I49</f>
        <v>121</v>
      </c>
      <c r="J47" s="29">
        <f>'[1]меню 7 дней '!J49</f>
        <v>0</v>
      </c>
      <c r="K47" s="29">
        <f>'[1]меню 7 дней '!K49</f>
        <v>0</v>
      </c>
      <c r="L47" s="30">
        <f>'[1]меню 7 дней '!L49</f>
        <v>1</v>
      </c>
      <c r="M47" s="29">
        <f>'[1]меню 7 дней '!M49</f>
        <v>0</v>
      </c>
      <c r="N47" s="29">
        <f>'[1]меню 7 дней '!N49</f>
        <v>0</v>
      </c>
    </row>
    <row r="48" spans="1:14" ht="13.9" customHeight="1">
      <c r="A48" s="102"/>
      <c r="B48" s="25" t="str">
        <f>'[1]меню 7 дней '!B50</f>
        <v>Вода питьевая (19 л бутыль)</v>
      </c>
      <c r="C48" s="26" t="str">
        <f>'[1]меню 7 дней '!C50</f>
        <v>ПРОМ</v>
      </c>
      <c r="D48" s="26">
        <f>'[1]меню 7 дней '!D50</f>
        <v>500</v>
      </c>
      <c r="E48" s="27">
        <f>'[1]меню 7 дней '!E50</f>
        <v>4.21</v>
      </c>
      <c r="F48" s="27">
        <f>'[1]меню 7 дней '!F50</f>
        <v>0</v>
      </c>
      <c r="G48" s="27">
        <f>'[1]меню 7 дней '!G50</f>
        <v>0</v>
      </c>
      <c r="H48" s="27">
        <f>'[1]меню 7 дней '!H50</f>
        <v>0</v>
      </c>
      <c r="I48" s="28">
        <f>'[1]меню 7 дней '!I50</f>
        <v>0</v>
      </c>
      <c r="J48" s="29">
        <f>'[1]меню 7 дней '!J50</f>
        <v>0</v>
      </c>
      <c r="K48" s="29">
        <f>'[1]меню 7 дней '!K50</f>
        <v>0</v>
      </c>
      <c r="L48" s="30">
        <f>'[1]меню 7 дней '!L50</f>
        <v>0</v>
      </c>
      <c r="M48" s="29">
        <f>'[1]меню 7 дней '!M50</f>
        <v>0</v>
      </c>
      <c r="N48" s="29">
        <f>'[1]меню 7 дней '!N50</f>
        <v>0</v>
      </c>
    </row>
    <row r="49" spans="1:14" ht="13.9" hidden="1" customHeight="1">
      <c r="A49" s="102"/>
      <c r="B49" s="25">
        <f>'[1]меню 7 дней '!B51</f>
        <v>0</v>
      </c>
      <c r="C49" s="26">
        <f>'[1]меню 7 дней '!C51</f>
        <v>0</v>
      </c>
      <c r="D49" s="26">
        <f>'[1]меню 7 дней '!D51</f>
        <v>0</v>
      </c>
      <c r="E49" s="27">
        <f>'[1]меню 7 дней '!E51</f>
        <v>0</v>
      </c>
      <c r="F49" s="27">
        <f>'[1]меню 7 дней '!F51</f>
        <v>0</v>
      </c>
      <c r="G49" s="27">
        <f>'[1]меню 7 дней '!G51</f>
        <v>0</v>
      </c>
      <c r="H49" s="27">
        <f>'[1]меню 7 дней '!H51</f>
        <v>0</v>
      </c>
      <c r="I49" s="28">
        <f>'[1]меню 7 дней '!I51</f>
        <v>0</v>
      </c>
      <c r="J49" s="29">
        <f>'[1]меню 7 дней '!J51</f>
        <v>0</v>
      </c>
      <c r="K49" s="29">
        <f>'[1]меню 7 дней '!K51</f>
        <v>0</v>
      </c>
      <c r="L49" s="30">
        <f>'[1]меню 7 дней '!L51</f>
        <v>0</v>
      </c>
      <c r="M49" s="29">
        <f>'[1]меню 7 дней '!M51</f>
        <v>0</v>
      </c>
      <c r="N49" s="29">
        <f>'[1]меню 7 дней '!N51</f>
        <v>0</v>
      </c>
    </row>
    <row r="50" spans="1:14" ht="13.9" hidden="1" customHeight="1">
      <c r="A50" s="103"/>
      <c r="B50" s="25">
        <f>'[1]меню 7 дней '!B52</f>
        <v>0</v>
      </c>
      <c r="C50" s="26">
        <f>'[1]меню 7 дней '!C52</f>
        <v>0</v>
      </c>
      <c r="D50" s="26">
        <f>'[1]меню 7 дней '!D52</f>
        <v>0</v>
      </c>
      <c r="E50" s="27">
        <f>'[1]меню 7 дней '!E52</f>
        <v>0</v>
      </c>
      <c r="F50" s="27">
        <f>'[1]меню 7 дней '!F52</f>
        <v>0</v>
      </c>
      <c r="G50" s="27">
        <f>'[1]меню 7 дней '!G52</f>
        <v>0</v>
      </c>
      <c r="H50" s="27">
        <f>'[1]меню 7 дней '!H52</f>
        <v>0</v>
      </c>
      <c r="I50" s="28">
        <f>'[1]меню 7 дней '!I52</f>
        <v>0</v>
      </c>
      <c r="J50" s="29">
        <f>'[1]меню 7 дней '!J52</f>
        <v>0</v>
      </c>
      <c r="K50" s="29">
        <f>'[1]меню 7 дней '!K52</f>
        <v>0</v>
      </c>
      <c r="L50" s="30">
        <f>'[1]меню 7 дней '!L52</f>
        <v>0</v>
      </c>
      <c r="M50" s="29">
        <f>'[1]меню 7 дней '!M52</f>
        <v>0</v>
      </c>
      <c r="N50" s="29">
        <f>'[1]меню 7 дней '!N52</f>
        <v>0</v>
      </c>
    </row>
    <row r="51" spans="1:14" ht="13.9" customHeight="1">
      <c r="A51" s="49"/>
      <c r="B51" s="32" t="s">
        <v>26</v>
      </c>
      <c r="C51" s="33"/>
      <c r="D51" s="33">
        <f t="shared" ref="D51:N51" si="5">SUM(D45:D50)</f>
        <v>820</v>
      </c>
      <c r="E51" s="34">
        <f t="shared" si="5"/>
        <v>29.660000000000004</v>
      </c>
      <c r="F51" s="34">
        <f t="shared" si="5"/>
        <v>15.58</v>
      </c>
      <c r="G51" s="34">
        <f t="shared" si="5"/>
        <v>12.02</v>
      </c>
      <c r="H51" s="34">
        <f t="shared" si="5"/>
        <v>57.98</v>
      </c>
      <c r="I51" s="33">
        <f t="shared" si="5"/>
        <v>411</v>
      </c>
      <c r="J51" s="35">
        <f t="shared" si="5"/>
        <v>0</v>
      </c>
      <c r="K51" s="35">
        <f t="shared" si="5"/>
        <v>0</v>
      </c>
      <c r="L51" s="36">
        <f t="shared" si="5"/>
        <v>2.63</v>
      </c>
      <c r="M51" s="35">
        <f t="shared" si="5"/>
        <v>0</v>
      </c>
      <c r="N51" s="35">
        <f t="shared" si="5"/>
        <v>0</v>
      </c>
    </row>
    <row r="52" spans="1:14">
      <c r="A52" s="101" t="s">
        <v>27</v>
      </c>
      <c r="B52" s="25" t="str">
        <f>'[1]меню 7 дней '!B54</f>
        <v>Винегрет овощной с фасолью</v>
      </c>
      <c r="C52" s="26">
        <f>'[1]меню 7 дней '!C54</f>
        <v>68</v>
      </c>
      <c r="D52" s="26">
        <f>'[1]меню 7 дней '!D54</f>
        <v>75</v>
      </c>
      <c r="E52" s="27">
        <f>'[1]меню 7 дней '!E54</f>
        <v>10.28</v>
      </c>
      <c r="F52" s="27">
        <f>'[1]меню 7 дней '!F54</f>
        <v>1.29</v>
      </c>
      <c r="G52" s="27">
        <f>'[1]меню 7 дней '!G54</f>
        <v>5.35</v>
      </c>
      <c r="H52" s="27">
        <f>'[1]меню 7 дней '!H54</f>
        <v>4.12</v>
      </c>
      <c r="I52" s="28">
        <f>'[1]меню 7 дней '!I54</f>
        <v>70</v>
      </c>
      <c r="J52" s="29">
        <f>'[1]меню 7 дней '!J54</f>
        <v>0</v>
      </c>
      <c r="K52" s="29">
        <f>'[1]меню 7 дней '!K54</f>
        <v>0</v>
      </c>
      <c r="L52" s="30">
        <f>'[1]меню 7 дней '!L54</f>
        <v>7.45</v>
      </c>
      <c r="M52" s="29">
        <f>'[1]меню 7 дней '!M54</f>
        <v>0</v>
      </c>
      <c r="N52" s="29">
        <f>'[1]меню 7 дней '!N54</f>
        <v>0</v>
      </c>
    </row>
    <row r="53" spans="1:14">
      <c r="A53" s="102"/>
      <c r="B53" s="25" t="str">
        <f>'[1]меню 7 дней '!B55</f>
        <v>Борщ зеленый</v>
      </c>
      <c r="C53" s="26">
        <f>'[1]меню 7 дней '!C55</f>
        <v>85</v>
      </c>
      <c r="D53" s="26">
        <f>'[1]меню 7 дней '!D55</f>
        <v>250</v>
      </c>
      <c r="E53" s="27">
        <f>'[1]меню 7 дней '!E55</f>
        <v>29.19</v>
      </c>
      <c r="F53" s="27">
        <f>'[1]меню 7 дней '!F55</f>
        <v>3.58</v>
      </c>
      <c r="G53" s="27">
        <f>'[1]меню 7 дней '!G55</f>
        <v>5.74</v>
      </c>
      <c r="H53" s="27">
        <f>'[1]меню 7 дней '!H55</f>
        <v>13.12</v>
      </c>
      <c r="I53" s="28">
        <f>'[1]меню 7 дней '!I55</f>
        <v>129</v>
      </c>
      <c r="J53" s="29">
        <f>'[1]меню 7 дней '!J55</f>
        <v>0</v>
      </c>
      <c r="K53" s="29">
        <f>'[1]меню 7 дней '!K55</f>
        <v>0</v>
      </c>
      <c r="L53" s="30">
        <f>'[1]меню 7 дней '!L55</f>
        <v>23.88</v>
      </c>
      <c r="M53" s="29">
        <f>'[1]меню 7 дней '!M55</f>
        <v>0</v>
      </c>
      <c r="N53" s="29">
        <f>'[1]меню 7 дней '!N55</f>
        <v>0</v>
      </c>
    </row>
    <row r="54" spans="1:14">
      <c r="A54" s="102"/>
      <c r="B54" s="25" t="str">
        <f>'[1]меню 7 дней '!B56</f>
        <v>Птица  тушенная в соусе</v>
      </c>
      <c r="C54" s="26">
        <f>'[1]меню 7 дней '!C56</f>
        <v>290</v>
      </c>
      <c r="D54" s="26">
        <f>'[1]меню 7 дней '!D56</f>
        <v>100</v>
      </c>
      <c r="E54" s="27">
        <f>'[1]меню 7 дней '!E56</f>
        <v>29.23</v>
      </c>
      <c r="F54" s="27">
        <f>'[1]меню 7 дней '!F56</f>
        <v>11.65</v>
      </c>
      <c r="G54" s="27">
        <f>'[1]меню 7 дней '!G56</f>
        <v>11.66</v>
      </c>
      <c r="H54" s="27">
        <f>'[1]меню 7 дней '!H56</f>
        <v>2.93</v>
      </c>
      <c r="I54" s="28">
        <f>'[1]меню 7 дней '!I56</f>
        <v>135</v>
      </c>
      <c r="J54" s="29">
        <f>'[1]меню 7 дней '!J56</f>
        <v>0</v>
      </c>
      <c r="K54" s="29">
        <f>'[1]меню 7 дней '!K56</f>
        <v>0</v>
      </c>
      <c r="L54" s="30">
        <f>'[1]меню 7 дней '!L56</f>
        <v>0.14000000000000001</v>
      </c>
      <c r="M54" s="29">
        <f>'[1]меню 7 дней '!M56</f>
        <v>0</v>
      </c>
      <c r="N54" s="29">
        <f>'[1]меню 7 дней '!N56</f>
        <v>0</v>
      </c>
    </row>
    <row r="55" spans="1:14" ht="13.9" customHeight="1">
      <c r="A55" s="102"/>
      <c r="B55" s="25" t="str">
        <f>'[1]меню 7 дней '!B57</f>
        <v>Каша рассыпчатая гречневая (гарнир)</v>
      </c>
      <c r="C55" s="26">
        <f>'[1]меню 7 дней '!C57</f>
        <v>302</v>
      </c>
      <c r="D55" s="26">
        <f>'[1]меню 7 дней '!D57</f>
        <v>150</v>
      </c>
      <c r="E55" s="27">
        <f>'[1]меню 7 дней '!E57</f>
        <v>8.5</v>
      </c>
      <c r="F55" s="27">
        <f>'[1]меню 7 дней '!F57</f>
        <v>8.6</v>
      </c>
      <c r="G55" s="27">
        <f>'[1]меню 7 дней '!G57</f>
        <v>6.09</v>
      </c>
      <c r="H55" s="27">
        <f>'[1]меню 7 дней '!H57</f>
        <v>38.64</v>
      </c>
      <c r="I55" s="28">
        <f>'[1]меню 7 дней '!I57</f>
        <v>244</v>
      </c>
      <c r="J55" s="29">
        <f>'[1]меню 7 дней '!J57</f>
        <v>0</v>
      </c>
      <c r="K55" s="29">
        <f>'[1]меню 7 дней '!K57</f>
        <v>0</v>
      </c>
      <c r="L55" s="30">
        <f>'[1]меню 7 дней '!L57</f>
        <v>0</v>
      </c>
      <c r="M55" s="29">
        <f>'[1]меню 7 дней '!M57</f>
        <v>0</v>
      </c>
      <c r="N55" s="29">
        <f>'[1]меню 7 дней '!N57</f>
        <v>0</v>
      </c>
    </row>
    <row r="56" spans="1:14">
      <c r="A56" s="102"/>
      <c r="B56" s="25" t="str">
        <f>'[1]меню 7 дней '!B58</f>
        <v>Хлеб пшеничный нарезной</v>
      </c>
      <c r="C56" s="26" t="str">
        <f>'[1]меню 7 дней '!C58</f>
        <v>ПРОМ</v>
      </c>
      <c r="D56" s="26">
        <f>'[1]меню 7 дней '!D58</f>
        <v>20</v>
      </c>
      <c r="E56" s="27">
        <f>'[1]меню 7 дней '!E58</f>
        <v>1.1599999999999999</v>
      </c>
      <c r="F56" s="27">
        <f>'[1]меню 7 дней '!F58</f>
        <v>1.58</v>
      </c>
      <c r="G56" s="27">
        <f>'[1]меню 7 дней '!G58</f>
        <v>0.2</v>
      </c>
      <c r="H56" s="27">
        <f>'[1]меню 7 дней '!H58</f>
        <v>9.66</v>
      </c>
      <c r="I56" s="28">
        <f>'[1]меню 7 дней '!I58</f>
        <v>47</v>
      </c>
      <c r="J56" s="29">
        <f>'[1]меню 7 дней '!J58</f>
        <v>0</v>
      </c>
      <c r="K56" s="29">
        <f>'[1]меню 7 дней '!K58</f>
        <v>0</v>
      </c>
      <c r="L56" s="30">
        <f>'[1]меню 7 дней '!L58</f>
        <v>0</v>
      </c>
      <c r="M56" s="29">
        <f>'[1]меню 7 дней '!M58</f>
        <v>0</v>
      </c>
      <c r="N56" s="29">
        <f>'[1]меню 7 дней '!N58</f>
        <v>0</v>
      </c>
    </row>
    <row r="57" spans="1:14">
      <c r="A57" s="102"/>
      <c r="B57" s="25" t="str">
        <f>'[1]меню 7 дней '!B59</f>
        <v>Хлеб пшенично-ржаной нарезной</v>
      </c>
      <c r="C57" s="26" t="str">
        <f>'[1]меню 7 дней '!C59</f>
        <v>ПРОМ</v>
      </c>
      <c r="D57" s="26">
        <f>'[1]меню 7 дней '!D59</f>
        <v>30</v>
      </c>
      <c r="E57" s="27">
        <f>'[1]меню 7 дней '!E59</f>
        <v>1.68</v>
      </c>
      <c r="F57" s="27">
        <f>'[1]меню 7 дней '!F59</f>
        <v>1.68</v>
      </c>
      <c r="G57" s="27">
        <f>'[1]меню 7 дней '!G59</f>
        <v>0.33</v>
      </c>
      <c r="H57" s="27">
        <f>'[1]меню 7 дней '!H59</f>
        <v>14.82</v>
      </c>
      <c r="I57" s="28">
        <f>'[1]меню 7 дней '!I59</f>
        <v>69</v>
      </c>
      <c r="J57" s="29">
        <f>'[1]меню 7 дней '!J59</f>
        <v>0</v>
      </c>
      <c r="K57" s="29">
        <f>'[1]меню 7 дней '!K59</f>
        <v>0</v>
      </c>
      <c r="L57" s="30">
        <f>'[1]меню 7 дней '!L59</f>
        <v>0</v>
      </c>
      <c r="M57" s="29">
        <f>'[1]меню 7 дней '!M59</f>
        <v>0</v>
      </c>
      <c r="N57" s="29">
        <f>'[1]меню 7 дней '!N59</f>
        <v>0</v>
      </c>
    </row>
    <row r="58" spans="1:14">
      <c r="A58" s="102"/>
      <c r="B58" s="25" t="str">
        <f>'[1]меню 7 дней '!B60</f>
        <v xml:space="preserve">Компот из яблок </v>
      </c>
      <c r="C58" s="26">
        <f>'[1]меню 7 дней '!C60</f>
        <v>342</v>
      </c>
      <c r="D58" s="26">
        <f>'[1]меню 7 дней '!D60</f>
        <v>200</v>
      </c>
      <c r="E58" s="27">
        <f>'[1]меню 7 дней '!E60</f>
        <v>5.1100000000000003</v>
      </c>
      <c r="F58" s="27">
        <f>'[1]меню 7 дней '!F60</f>
        <v>0.16</v>
      </c>
      <c r="G58" s="27">
        <f>'[1]меню 7 дней '!G60</f>
        <v>0.16</v>
      </c>
      <c r="H58" s="27">
        <f>'[1]меню 7 дней '!H60</f>
        <v>27.88</v>
      </c>
      <c r="I58" s="28">
        <f>'[1]меню 7 дней '!I60</f>
        <v>115</v>
      </c>
      <c r="J58" s="29">
        <f>'[1]меню 7 дней '!J60</f>
        <v>0</v>
      </c>
      <c r="K58" s="29">
        <f>'[1]меню 7 дней '!K60</f>
        <v>0</v>
      </c>
      <c r="L58" s="30">
        <f>'[1]меню 7 дней '!L60</f>
        <v>0.9</v>
      </c>
      <c r="M58" s="29">
        <f>'[1]меню 7 дней '!M60</f>
        <v>0</v>
      </c>
      <c r="N58" s="29">
        <f>'[1]меню 7 дней '!N60</f>
        <v>0</v>
      </c>
    </row>
    <row r="59" spans="1:14" hidden="1">
      <c r="A59" s="102"/>
      <c r="B59" s="25">
        <f>'[1]меню 7 дней '!B61</f>
        <v>0</v>
      </c>
      <c r="C59" s="37">
        <f>'[1]меню 7 дней '!C61</f>
        <v>0</v>
      </c>
      <c r="D59" s="37">
        <f>'[1]меню 7 дней '!D61</f>
        <v>0</v>
      </c>
      <c r="E59" s="27">
        <f>'[1]меню 7 дней '!E61</f>
        <v>0</v>
      </c>
      <c r="F59" s="27">
        <f>'[1]меню 7 дней '!F61</f>
        <v>0</v>
      </c>
      <c r="G59" s="27">
        <f>'[1]меню 7 дней '!G61</f>
        <v>0</v>
      </c>
      <c r="H59" s="27">
        <f>'[1]меню 7 дней '!H61</f>
        <v>0</v>
      </c>
      <c r="I59" s="37">
        <f>'[1]меню 7 дней '!I61</f>
        <v>0</v>
      </c>
      <c r="J59" s="29">
        <f>'[1]меню 7 дней '!J61</f>
        <v>0</v>
      </c>
      <c r="K59" s="29">
        <f>'[1]меню 7 дней '!K61</f>
        <v>0</v>
      </c>
      <c r="L59" s="30">
        <f>'[1]меню 7 дней '!L61</f>
        <v>0</v>
      </c>
      <c r="M59" s="29">
        <f>'[1]меню 7 дней '!M61</f>
        <v>0</v>
      </c>
      <c r="N59" s="29">
        <f>'[1]меню 7 дней '!N61</f>
        <v>0</v>
      </c>
    </row>
    <row r="60" spans="1:14" hidden="1">
      <c r="A60" s="103"/>
      <c r="B60" s="25">
        <f>'[1]меню 7 дней '!B62</f>
        <v>0</v>
      </c>
      <c r="C60" s="37">
        <f>'[1]меню 7 дней '!C62</f>
        <v>0</v>
      </c>
      <c r="D60" s="37">
        <f>'[1]меню 7 дней '!D62</f>
        <v>0</v>
      </c>
      <c r="E60" s="27">
        <f>'[1]меню 7 дней '!E62</f>
        <v>0</v>
      </c>
      <c r="F60" s="27">
        <f>'[1]меню 7 дней '!F62</f>
        <v>0</v>
      </c>
      <c r="G60" s="27">
        <f>'[1]меню 7 дней '!G62</f>
        <v>0</v>
      </c>
      <c r="H60" s="27">
        <f>'[1]меню 7 дней '!H62</f>
        <v>0</v>
      </c>
      <c r="I60" s="37">
        <f>'[1]меню 7 дней '!I62</f>
        <v>0</v>
      </c>
      <c r="J60" s="29">
        <f>'[1]меню 7 дней '!J62</f>
        <v>0</v>
      </c>
      <c r="K60" s="29">
        <f>'[1]меню 7 дней '!K62</f>
        <v>0</v>
      </c>
      <c r="L60" s="30">
        <f>'[1]меню 7 дней '!L62</f>
        <v>0</v>
      </c>
      <c r="M60" s="29">
        <f>'[1]меню 7 дней '!M62</f>
        <v>0</v>
      </c>
      <c r="N60" s="29">
        <f>'[1]меню 7 дней '!N62</f>
        <v>0</v>
      </c>
    </row>
    <row r="61" spans="1:14">
      <c r="A61" s="31"/>
      <c r="B61" s="32" t="s">
        <v>28</v>
      </c>
      <c r="C61" s="33"/>
      <c r="D61" s="33">
        <f>SUM(D52:D60)</f>
        <v>825</v>
      </c>
      <c r="E61" s="34">
        <f t="shared" ref="E61:N61" si="6">SUM(E52:E60)</f>
        <v>85.15</v>
      </c>
      <c r="F61" s="34">
        <f t="shared" si="6"/>
        <v>28.539999999999996</v>
      </c>
      <c r="G61" s="34">
        <f t="shared" si="6"/>
        <v>29.529999999999998</v>
      </c>
      <c r="H61" s="34">
        <f t="shared" si="6"/>
        <v>111.16999999999999</v>
      </c>
      <c r="I61" s="33">
        <f t="shared" si="6"/>
        <v>809</v>
      </c>
      <c r="J61" s="35">
        <f t="shared" si="6"/>
        <v>0</v>
      </c>
      <c r="K61" s="35">
        <f t="shared" si="6"/>
        <v>0</v>
      </c>
      <c r="L61" s="36">
        <f t="shared" si="6"/>
        <v>32.369999999999997</v>
      </c>
      <c r="M61" s="35">
        <f t="shared" si="6"/>
        <v>0</v>
      </c>
      <c r="N61" s="35">
        <f t="shared" si="6"/>
        <v>0</v>
      </c>
    </row>
    <row r="62" spans="1:14">
      <c r="A62" s="101" t="s">
        <v>29</v>
      </c>
      <c r="B62" s="25" t="str">
        <f>'[1]меню 7 дней '!B64</f>
        <v>Мороженое пломбир</v>
      </c>
      <c r="C62" s="37" t="str">
        <f>'[1]меню 7 дней '!C64</f>
        <v>ПРОМ</v>
      </c>
      <c r="D62" s="37">
        <f>'[1]меню 7 дней '!D64</f>
        <v>100</v>
      </c>
      <c r="E62" s="27">
        <f>'[1]меню 7 дней '!E64</f>
        <v>25</v>
      </c>
      <c r="F62" s="27">
        <f>'[1]меню 7 дней '!F64</f>
        <v>3.7</v>
      </c>
      <c r="G62" s="27">
        <f>'[1]меню 7 дней '!G64</f>
        <v>15</v>
      </c>
      <c r="H62" s="27">
        <f>'[1]меню 7 дней '!H64</f>
        <v>20.399999999999999</v>
      </c>
      <c r="I62" s="37">
        <f>'[1]меню 7 дней '!I64</f>
        <v>232</v>
      </c>
      <c r="J62" s="29">
        <f>'[1]меню 7 дней '!J64</f>
        <v>0</v>
      </c>
      <c r="K62" s="29">
        <f>'[1]меню 7 дней '!K64</f>
        <v>0</v>
      </c>
      <c r="L62" s="30">
        <f>'[1]меню 7 дней '!L64</f>
        <v>0.4</v>
      </c>
      <c r="M62" s="29">
        <f>'[1]меню 7 дней '!M64</f>
        <v>0</v>
      </c>
      <c r="N62" s="29">
        <f>'[1]меню 7 дней '!N64</f>
        <v>0</v>
      </c>
    </row>
    <row r="63" spans="1:14">
      <c r="A63" s="102"/>
      <c r="B63" s="25" t="str">
        <f>'[1]меню 7 дней '!B65</f>
        <v>Яблоки свежие</v>
      </c>
      <c r="C63" s="37">
        <f>'[1]меню 7 дней '!C65</f>
        <v>338</v>
      </c>
      <c r="D63" s="37">
        <f>'[1]меню 7 дней '!D65</f>
        <v>100</v>
      </c>
      <c r="E63" s="27">
        <f>'[1]меню 7 дней '!E65</f>
        <v>8.48</v>
      </c>
      <c r="F63" s="27">
        <f>'[1]меню 7 дней '!F65</f>
        <v>0.4</v>
      </c>
      <c r="G63" s="27">
        <f>'[1]меню 7 дней '!G65</f>
        <v>0.4</v>
      </c>
      <c r="H63" s="27">
        <f>'[1]меню 7 дней '!H65</f>
        <v>9.8000000000000007</v>
      </c>
      <c r="I63" s="37">
        <f>'[1]меню 7 дней '!I65</f>
        <v>47</v>
      </c>
      <c r="J63" s="29">
        <f>'[1]меню 7 дней '!J65</f>
        <v>0</v>
      </c>
      <c r="K63" s="29">
        <f>'[1]меню 7 дней '!K65</f>
        <v>0</v>
      </c>
      <c r="L63" s="30">
        <f>'[1]меню 7 дней '!L65</f>
        <v>10</v>
      </c>
      <c r="M63" s="29">
        <f>'[1]меню 7 дней '!M65</f>
        <v>0</v>
      </c>
      <c r="N63" s="29">
        <f>'[1]меню 7 дней '!N65</f>
        <v>0</v>
      </c>
    </row>
    <row r="64" spans="1:14" hidden="1">
      <c r="A64" s="102"/>
      <c r="B64" s="25" t="str">
        <f>'[1]меню 7 дней '!B66</f>
        <v>Печенье овсяное</v>
      </c>
      <c r="C64" s="37" t="str">
        <f>'[1]меню 7 дней '!C66</f>
        <v>ПРОМ</v>
      </c>
      <c r="D64" s="37">
        <f>'[1]меню 7 дней '!D66</f>
        <v>30</v>
      </c>
      <c r="E64" s="27">
        <f>'[1]меню 7 дней '!E66</f>
        <v>2.16</v>
      </c>
      <c r="F64" s="27">
        <f>'[1]меню 7 дней '!F66</f>
        <v>1.8</v>
      </c>
      <c r="G64" s="27">
        <f>'[1]меню 7 дней '!G66</f>
        <v>7.5</v>
      </c>
      <c r="H64" s="27">
        <f>'[1]меню 7 дней '!H66</f>
        <v>17.399999999999999</v>
      </c>
      <c r="I64" s="37">
        <f>'[1]меню 7 дней '!I66</f>
        <v>147</v>
      </c>
      <c r="J64" s="29">
        <f>'[1]меню 7 дней '!J66</f>
        <v>0</v>
      </c>
      <c r="K64" s="29">
        <f>'[1]меню 7 дней '!K66</f>
        <v>0</v>
      </c>
      <c r="L64" s="30">
        <f>'[1]меню 7 дней '!L66</f>
        <v>0</v>
      </c>
      <c r="M64" s="29">
        <f>'[1]меню 7 дней '!M66</f>
        <v>0</v>
      </c>
      <c r="N64" s="29">
        <f>'[1]меню 7 дней '!N66</f>
        <v>0</v>
      </c>
    </row>
    <row r="65" spans="1:14" hidden="1">
      <c r="A65" s="102"/>
      <c r="B65" s="25">
        <f>'[1]меню 7 дней '!B67</f>
        <v>0</v>
      </c>
      <c r="C65" s="37">
        <f>'[1]меню 7 дней '!C67</f>
        <v>0</v>
      </c>
      <c r="D65" s="37">
        <f>'[1]меню 7 дней '!D67</f>
        <v>0</v>
      </c>
      <c r="E65" s="27">
        <f>'[1]меню 7 дней '!E67</f>
        <v>0</v>
      </c>
      <c r="F65" s="27">
        <f>'[1]меню 7 дней '!F67</f>
        <v>0</v>
      </c>
      <c r="G65" s="27">
        <f>'[1]меню 7 дней '!G67</f>
        <v>0</v>
      </c>
      <c r="H65" s="27">
        <f>'[1]меню 7 дней '!H67</f>
        <v>0</v>
      </c>
      <c r="I65" s="37">
        <f>'[1]меню 7 дней '!I67</f>
        <v>0</v>
      </c>
      <c r="J65" s="29">
        <f>'[1]меню 7 дней '!J67</f>
        <v>0</v>
      </c>
      <c r="K65" s="29">
        <f>'[1]меню 7 дней '!K67</f>
        <v>0</v>
      </c>
      <c r="L65" s="30">
        <f>'[1]меню 7 дней '!L67</f>
        <v>0</v>
      </c>
      <c r="M65" s="29">
        <f>'[1]меню 7 дней '!M67</f>
        <v>0</v>
      </c>
      <c r="N65" s="29">
        <f>'[1]меню 7 дней '!N67</f>
        <v>0</v>
      </c>
    </row>
    <row r="66" spans="1:14" hidden="1">
      <c r="A66" s="103"/>
      <c r="B66" s="25">
        <f>'[1]меню 7 дней '!B68</f>
        <v>0</v>
      </c>
      <c r="C66" s="37">
        <f>'[1]меню 7 дней '!C68</f>
        <v>0</v>
      </c>
      <c r="D66" s="37">
        <f>'[1]меню 7 дней '!D68</f>
        <v>0</v>
      </c>
      <c r="E66" s="27">
        <f>'[1]меню 7 дней '!E68</f>
        <v>0</v>
      </c>
      <c r="F66" s="27">
        <f>'[1]меню 7 дней '!F68</f>
        <v>0</v>
      </c>
      <c r="G66" s="27">
        <f>'[1]меню 7 дней '!G68</f>
        <v>0</v>
      </c>
      <c r="H66" s="27">
        <f>'[1]меню 7 дней '!H68</f>
        <v>0</v>
      </c>
      <c r="I66" s="37">
        <f>'[1]меню 7 дней '!I68</f>
        <v>0</v>
      </c>
      <c r="J66" s="29">
        <f>'[1]меню 7 дней '!J68</f>
        <v>0</v>
      </c>
      <c r="K66" s="29">
        <f>'[1]меню 7 дней '!K68</f>
        <v>0</v>
      </c>
      <c r="L66" s="30">
        <f>'[1]меню 7 дней '!L68</f>
        <v>0</v>
      </c>
      <c r="M66" s="29">
        <f>'[1]меню 7 дней '!M68</f>
        <v>0</v>
      </c>
      <c r="N66" s="29">
        <f>'[1]меню 7 дней '!N68</f>
        <v>0</v>
      </c>
    </row>
    <row r="67" spans="1:14">
      <c r="A67" s="31"/>
      <c r="B67" s="32" t="s">
        <v>30</v>
      </c>
      <c r="C67" s="33"/>
      <c r="D67" s="33">
        <f t="shared" ref="D67:N67" si="7">SUM(D62:D66)</f>
        <v>230</v>
      </c>
      <c r="E67" s="34">
        <f t="shared" si="7"/>
        <v>35.64</v>
      </c>
      <c r="F67" s="34">
        <f t="shared" si="7"/>
        <v>5.9</v>
      </c>
      <c r="G67" s="34">
        <f t="shared" si="7"/>
        <v>22.9</v>
      </c>
      <c r="H67" s="34">
        <f t="shared" si="7"/>
        <v>47.599999999999994</v>
      </c>
      <c r="I67" s="33">
        <f t="shared" si="7"/>
        <v>426</v>
      </c>
      <c r="J67" s="35">
        <f t="shared" si="7"/>
        <v>0</v>
      </c>
      <c r="K67" s="35">
        <f t="shared" si="7"/>
        <v>0</v>
      </c>
      <c r="L67" s="36">
        <f t="shared" si="7"/>
        <v>10.4</v>
      </c>
      <c r="M67" s="35">
        <f t="shared" si="7"/>
        <v>0</v>
      </c>
      <c r="N67" s="35">
        <f t="shared" si="7"/>
        <v>0</v>
      </c>
    </row>
    <row r="68" spans="1:14">
      <c r="A68" s="38"/>
      <c r="B68" s="39" t="s">
        <v>33</v>
      </c>
      <c r="C68" s="40"/>
      <c r="D68" s="40">
        <f t="shared" ref="D68:N68" si="8">D51+D61+D67</f>
        <v>1875</v>
      </c>
      <c r="E68" s="41">
        <f t="shared" si="8"/>
        <v>150.44999999999999</v>
      </c>
      <c r="F68" s="41">
        <f t="shared" si="8"/>
        <v>50.019999999999996</v>
      </c>
      <c r="G68" s="41">
        <f t="shared" si="8"/>
        <v>64.449999999999989</v>
      </c>
      <c r="H68" s="41">
        <f t="shared" si="8"/>
        <v>216.74999999999997</v>
      </c>
      <c r="I68" s="40">
        <f t="shared" si="8"/>
        <v>1646</v>
      </c>
      <c r="J68" s="42">
        <f t="shared" si="8"/>
        <v>0</v>
      </c>
      <c r="K68" s="42">
        <f t="shared" si="8"/>
        <v>0</v>
      </c>
      <c r="L68" s="43">
        <f t="shared" si="8"/>
        <v>45.4</v>
      </c>
      <c r="M68" s="42">
        <f t="shared" si="8"/>
        <v>0</v>
      </c>
      <c r="N68" s="42">
        <f t="shared" si="8"/>
        <v>0</v>
      </c>
    </row>
    <row r="69" spans="1:14" ht="15.75">
      <c r="A69" s="44"/>
      <c r="B69" s="45" t="s">
        <v>34</v>
      </c>
      <c r="C69" s="46"/>
      <c r="D69" s="46"/>
      <c r="E69" s="23"/>
      <c r="F69" s="47"/>
      <c r="G69" s="47"/>
      <c r="H69" s="47"/>
      <c r="I69" s="48"/>
      <c r="J69" s="48"/>
      <c r="K69" s="48"/>
      <c r="L69" s="50"/>
      <c r="M69" s="48"/>
      <c r="N69" s="48"/>
    </row>
    <row r="70" spans="1:14" ht="13.9" customHeight="1">
      <c r="A70" s="101" t="s">
        <v>25</v>
      </c>
      <c r="B70" s="25" t="str">
        <f>'[1]меню 7 дней '!B74</f>
        <v>Сырники из творога с молоком сгущенным</v>
      </c>
      <c r="C70" s="37">
        <f>'[1]меню 7 дней '!C74</f>
        <v>219</v>
      </c>
      <c r="D70" s="37">
        <f>'[1]меню 7 дней '!D74</f>
        <v>70</v>
      </c>
      <c r="E70" s="51">
        <f>'[1]меню 7 дней '!E74</f>
        <v>18.489999999999998</v>
      </c>
      <c r="F70" s="51">
        <f>'[1]меню 7 дней '!F74</f>
        <v>10.84</v>
      </c>
      <c r="G70" s="51">
        <f>'[1]меню 7 дней '!G74</f>
        <v>8.9700000000000006</v>
      </c>
      <c r="H70" s="51">
        <f>'[1]меню 7 дней '!H74</f>
        <v>17.14</v>
      </c>
      <c r="I70" s="52">
        <f>'[1]меню 7 дней '!I74</f>
        <v>193</v>
      </c>
      <c r="J70" s="53">
        <f>'[1]меню 7 дней '!J74</f>
        <v>0</v>
      </c>
      <c r="K70" s="53">
        <f>'[1]меню 7 дней '!K74</f>
        <v>0</v>
      </c>
      <c r="L70" s="51">
        <f>'[1]меню 7 дней '!L74</f>
        <v>0.33</v>
      </c>
      <c r="M70" s="53">
        <f>'[1]меню 7 дней '!M74</f>
        <v>0</v>
      </c>
      <c r="N70" s="53">
        <f>'[1]меню 7 дней '!N74</f>
        <v>0</v>
      </c>
    </row>
    <row r="71" spans="1:14" ht="13.9" customHeight="1">
      <c r="A71" s="102"/>
      <c r="B71" s="25" t="str">
        <f>'[1]меню 7 дней '!B75</f>
        <v>Чай с лимоном</v>
      </c>
      <c r="C71" s="37">
        <f>'[1]меню 7 дней '!C75</f>
        <v>377</v>
      </c>
      <c r="D71" s="37">
        <f>'[1]меню 7 дней '!D75</f>
        <v>200</v>
      </c>
      <c r="E71" s="51">
        <f>'[1]меню 7 дней '!E75</f>
        <v>2.17</v>
      </c>
      <c r="F71" s="51">
        <f>'[1]меню 7 дней '!F75</f>
        <v>0.13</v>
      </c>
      <c r="G71" s="51">
        <f>'[1]меню 7 дней '!G75</f>
        <v>0.02</v>
      </c>
      <c r="H71" s="51">
        <f>'[1]меню 7 дней '!H75</f>
        <v>15.2</v>
      </c>
      <c r="I71" s="52">
        <f>'[1]меню 7 дней '!I75</f>
        <v>62</v>
      </c>
      <c r="J71" s="53">
        <f>'[1]меню 7 дней '!J75</f>
        <v>0</v>
      </c>
      <c r="K71" s="53">
        <f>'[1]меню 7 дней '!K75</f>
        <v>0</v>
      </c>
      <c r="L71" s="51">
        <f>'[1]меню 7 дней '!L75</f>
        <v>2.83</v>
      </c>
      <c r="M71" s="53">
        <f>'[1]меню 7 дней '!M75</f>
        <v>0</v>
      </c>
      <c r="N71" s="53">
        <f>'[1]меню 7 дней '!N75</f>
        <v>0</v>
      </c>
    </row>
    <row r="72" spans="1:14" ht="13.9" customHeight="1">
      <c r="A72" s="102"/>
      <c r="B72" s="25" t="str">
        <f>'[1]меню 7 дней '!B76</f>
        <v>Хлеб пшеничный нарезной</v>
      </c>
      <c r="C72" s="37" t="str">
        <f>'[1]меню 7 дней '!C76</f>
        <v>ПРОМ</v>
      </c>
      <c r="D72" s="37">
        <f>'[1]меню 7 дней '!D76</f>
        <v>30</v>
      </c>
      <c r="E72" s="51">
        <f>'[1]меню 7 дней '!E76</f>
        <v>1.74</v>
      </c>
      <c r="F72" s="51">
        <f>'[1]меню 7 дней '!F76</f>
        <v>2.37</v>
      </c>
      <c r="G72" s="51">
        <f>'[1]меню 7 дней '!G76</f>
        <v>0.3</v>
      </c>
      <c r="H72" s="51">
        <f>'[1]меню 7 дней '!H76</f>
        <v>14.49</v>
      </c>
      <c r="I72" s="52">
        <f>'[1]меню 7 дней '!I76</f>
        <v>70</v>
      </c>
      <c r="J72" s="53">
        <f>'[1]меню 7 дней '!J76</f>
        <v>0</v>
      </c>
      <c r="K72" s="53">
        <f>'[1]меню 7 дней '!K76</f>
        <v>0</v>
      </c>
      <c r="L72" s="51">
        <f>'[1]меню 7 дней '!L76</f>
        <v>0</v>
      </c>
      <c r="M72" s="53">
        <f>'[1]меню 7 дней '!M76</f>
        <v>0</v>
      </c>
      <c r="N72" s="53">
        <f>'[1]меню 7 дней '!N76</f>
        <v>0</v>
      </c>
    </row>
    <row r="73" spans="1:14" ht="13.9" customHeight="1">
      <c r="A73" s="102"/>
      <c r="B73" s="25" t="str">
        <f>'[1]меню 7 дней '!B77</f>
        <v>Вода питьевая (19 л бутыль)</v>
      </c>
      <c r="C73" s="37" t="str">
        <f>'[1]меню 7 дней '!C77</f>
        <v>ПРОМ</v>
      </c>
      <c r="D73" s="37">
        <f>'[1]меню 7 дней '!D77</f>
        <v>500</v>
      </c>
      <c r="E73" s="51">
        <f>'[1]меню 7 дней '!E77</f>
        <v>4.21</v>
      </c>
      <c r="F73" s="51">
        <f>'[1]меню 7 дней '!F77</f>
        <v>0</v>
      </c>
      <c r="G73" s="51">
        <f>'[1]меню 7 дней '!G77</f>
        <v>0</v>
      </c>
      <c r="H73" s="51">
        <f>'[1]меню 7 дней '!H77</f>
        <v>0</v>
      </c>
      <c r="I73" s="52">
        <f>'[1]меню 7 дней '!I77</f>
        <v>0</v>
      </c>
      <c r="J73" s="53">
        <f>'[1]меню 7 дней '!J77</f>
        <v>0</v>
      </c>
      <c r="K73" s="53">
        <f>'[1]меню 7 дней '!K77</f>
        <v>0</v>
      </c>
      <c r="L73" s="51">
        <f>'[1]меню 7 дней '!L77</f>
        <v>0</v>
      </c>
      <c r="M73" s="53">
        <f>'[1]меню 7 дней '!M77</f>
        <v>0</v>
      </c>
      <c r="N73" s="53">
        <f>'[1]меню 7 дней '!N77</f>
        <v>0</v>
      </c>
    </row>
    <row r="74" spans="1:14" ht="13.9" hidden="1" customHeight="1">
      <c r="A74" s="103"/>
      <c r="B74" s="25">
        <f>'[1]меню 7 дней '!B78</f>
        <v>0</v>
      </c>
      <c r="C74" s="37">
        <f>'[1]меню 7 дней '!C78</f>
        <v>0</v>
      </c>
      <c r="D74" s="37">
        <f>'[1]меню 7 дней '!D78</f>
        <v>0</v>
      </c>
      <c r="E74" s="51">
        <f>'[1]меню 7 дней '!E78</f>
        <v>0</v>
      </c>
      <c r="F74" s="51">
        <f>'[1]меню 7 дней '!F78</f>
        <v>0</v>
      </c>
      <c r="G74" s="51">
        <f>'[1]меню 7 дней '!G78</f>
        <v>0</v>
      </c>
      <c r="H74" s="51">
        <f>'[1]меню 7 дней '!H78</f>
        <v>0</v>
      </c>
      <c r="I74" s="52">
        <f>'[1]меню 7 дней '!I78</f>
        <v>0</v>
      </c>
      <c r="J74" s="53">
        <f>'[1]меню 7 дней '!J78</f>
        <v>0</v>
      </c>
      <c r="K74" s="53">
        <f>'[1]меню 7 дней '!K78</f>
        <v>0</v>
      </c>
      <c r="L74" s="51">
        <f>'[1]меню 7 дней '!L78</f>
        <v>0</v>
      </c>
      <c r="M74" s="53">
        <f>'[1]меню 7 дней '!M78</f>
        <v>0</v>
      </c>
      <c r="N74" s="53">
        <f>'[1]меню 7 дней '!N78</f>
        <v>0</v>
      </c>
    </row>
    <row r="75" spans="1:14" ht="13.9" customHeight="1">
      <c r="A75" s="49"/>
      <c r="B75" s="32" t="s">
        <v>26</v>
      </c>
      <c r="C75" s="33"/>
      <c r="D75" s="33">
        <f t="shared" ref="D75:N75" si="9">SUM(D70:D74)</f>
        <v>800</v>
      </c>
      <c r="E75" s="54">
        <f t="shared" si="9"/>
        <v>26.609999999999996</v>
      </c>
      <c r="F75" s="54">
        <f t="shared" si="9"/>
        <v>13.34</v>
      </c>
      <c r="G75" s="54">
        <f t="shared" si="9"/>
        <v>9.2900000000000009</v>
      </c>
      <c r="H75" s="54">
        <f t="shared" si="9"/>
        <v>46.830000000000005</v>
      </c>
      <c r="I75" s="55">
        <f t="shared" si="9"/>
        <v>325</v>
      </c>
      <c r="J75" s="56">
        <f t="shared" si="9"/>
        <v>0</v>
      </c>
      <c r="K75" s="56">
        <f t="shared" si="9"/>
        <v>0</v>
      </c>
      <c r="L75" s="54">
        <f t="shared" si="9"/>
        <v>3.16</v>
      </c>
      <c r="M75" s="56">
        <f t="shared" si="9"/>
        <v>0</v>
      </c>
      <c r="N75" s="56">
        <f t="shared" si="9"/>
        <v>0</v>
      </c>
    </row>
    <row r="76" spans="1:14" ht="13.9" customHeight="1">
      <c r="A76" s="101" t="s">
        <v>27</v>
      </c>
      <c r="B76" s="25" t="str">
        <f>'[1]меню 7 дней '!B81</f>
        <v>Салат из сырых овощей</v>
      </c>
      <c r="C76" s="37">
        <f>'[1]меню 7 дней '!C81</f>
        <v>29</v>
      </c>
      <c r="D76" s="37">
        <f>'[1]меню 7 дней '!D81</f>
        <v>75</v>
      </c>
      <c r="E76" s="51">
        <f>'[1]меню 7 дней '!E81</f>
        <v>6.79</v>
      </c>
      <c r="F76" s="51">
        <f>'[1]меню 7 дней '!F81</f>
        <v>0.82</v>
      </c>
      <c r="G76" s="51">
        <f>'[1]меню 7 дней '!G81</f>
        <v>4.53</v>
      </c>
      <c r="H76" s="51">
        <f>'[1]меню 7 дней '!H81</f>
        <v>2.83</v>
      </c>
      <c r="I76" s="52">
        <f>'[1]меню 7 дней '!I81</f>
        <v>55</v>
      </c>
      <c r="J76" s="53">
        <f>'[1]меню 7 дней '!J81</f>
        <v>0</v>
      </c>
      <c r="K76" s="53">
        <f>'[1]меню 7 дней '!K81</f>
        <v>0</v>
      </c>
      <c r="L76" s="51">
        <f>'[1]меню 7 дней '!L81</f>
        <v>9.91</v>
      </c>
      <c r="M76" s="53">
        <f>'[1]меню 7 дней '!M81</f>
        <v>0</v>
      </c>
      <c r="N76" s="53">
        <f>'[1]меню 7 дней '!N81</f>
        <v>0</v>
      </c>
    </row>
    <row r="77" spans="1:14" ht="13.9" customHeight="1">
      <c r="A77" s="102"/>
      <c r="B77" s="25" t="str">
        <f>'[1]меню 7 дней '!B82</f>
        <v>Суп картофельный с фасолью</v>
      </c>
      <c r="C77" s="37">
        <f>'[1]меню 7 дней '!C82</f>
        <v>102</v>
      </c>
      <c r="D77" s="37">
        <f>'[1]меню 7 дней '!D82</f>
        <v>250</v>
      </c>
      <c r="E77" s="51">
        <f>'[1]меню 7 дней '!E82</f>
        <v>10.4</v>
      </c>
      <c r="F77" s="51">
        <f>'[1]меню 7 дней '!F82</f>
        <v>5.49</v>
      </c>
      <c r="G77" s="51">
        <f>'[1]меню 7 дней '!G82</f>
        <v>5.27</v>
      </c>
      <c r="H77" s="51">
        <f>'[1]меню 7 дней '!H82</f>
        <v>16.54</v>
      </c>
      <c r="I77" s="52">
        <f>'[1]меню 7 дней '!I82</f>
        <v>148</v>
      </c>
      <c r="J77" s="53">
        <f>'[1]меню 7 дней '!J82</f>
        <v>0</v>
      </c>
      <c r="K77" s="53">
        <f>'[1]меню 7 дней '!K82</f>
        <v>0</v>
      </c>
      <c r="L77" s="51">
        <f>'[1]меню 7 дней '!L82</f>
        <v>5.83</v>
      </c>
      <c r="M77" s="53">
        <f>'[1]меню 7 дней '!M82</f>
        <v>0</v>
      </c>
      <c r="N77" s="53">
        <f>'[1]меню 7 дней '!N82</f>
        <v>0</v>
      </c>
    </row>
    <row r="78" spans="1:14" ht="13.9" customHeight="1">
      <c r="A78" s="102"/>
      <c r="B78" s="25" t="str">
        <f>'[1]меню 7 дней '!B83</f>
        <v>Мясо тушеное с соусом</v>
      </c>
      <c r="C78" s="37">
        <f>'[1]меню 7 дней '!C83</f>
        <v>256</v>
      </c>
      <c r="D78" s="37">
        <f>'[1]меню 7 дней '!D83</f>
        <v>100</v>
      </c>
      <c r="E78" s="51">
        <f>'[1]меню 7 дней '!E83</f>
        <v>50.48</v>
      </c>
      <c r="F78" s="51">
        <f>'[1]меню 7 дней '!F83</f>
        <v>15.2</v>
      </c>
      <c r="G78" s="51">
        <f>'[1]меню 7 дней '!G83</f>
        <v>17.38</v>
      </c>
      <c r="H78" s="51">
        <f>'[1]меню 7 дней '!H83</f>
        <v>2.56</v>
      </c>
      <c r="I78" s="52">
        <f>'[1]меню 7 дней '!I83</f>
        <v>225</v>
      </c>
      <c r="J78" s="53">
        <f>'[1]меню 7 дней '!J83</f>
        <v>0</v>
      </c>
      <c r="K78" s="53">
        <f>'[1]меню 7 дней '!K83</f>
        <v>0</v>
      </c>
      <c r="L78" s="51">
        <f>'[1]меню 7 дней '!L83</f>
        <v>0.18</v>
      </c>
      <c r="M78" s="53">
        <f>'[1]меню 7 дней '!M83</f>
        <v>0</v>
      </c>
      <c r="N78" s="53">
        <f>'[1]меню 7 дней '!N83</f>
        <v>0</v>
      </c>
    </row>
    <row r="79" spans="1:14" ht="13.9" customHeight="1">
      <c r="A79" s="102"/>
      <c r="B79" s="25" t="str">
        <f>'[1]меню 7 дней '!B84</f>
        <v>Картофель отварной молодой</v>
      </c>
      <c r="C79" s="37">
        <f>'[1]меню 7 дней '!C84</f>
        <v>310</v>
      </c>
      <c r="D79" s="37">
        <f>'[1]меню 7 дней '!D84</f>
        <v>100</v>
      </c>
      <c r="E79" s="51">
        <f>'[1]меню 7 дней '!E84</f>
        <v>9.25</v>
      </c>
      <c r="F79" s="51">
        <f>'[1]меню 7 дней '!F84</f>
        <v>1.91</v>
      </c>
      <c r="G79" s="51">
        <f>'[1]меню 7 дней '!G84</f>
        <v>2.88</v>
      </c>
      <c r="H79" s="51">
        <f>'[1]меню 7 дней '!H84</f>
        <v>15.34</v>
      </c>
      <c r="I79" s="52">
        <f>'[1]меню 7 дней '!I84</f>
        <v>95</v>
      </c>
      <c r="J79" s="53">
        <f>'[1]меню 7 дней '!J84</f>
        <v>0</v>
      </c>
      <c r="K79" s="53">
        <f>'[1]меню 7 дней '!K84</f>
        <v>0</v>
      </c>
      <c r="L79" s="51">
        <f>'[1]меню 7 дней '!L84</f>
        <v>14</v>
      </c>
      <c r="M79" s="53">
        <f>'[1]меню 7 дней '!M84</f>
        <v>0</v>
      </c>
      <c r="N79" s="53">
        <f>'[1]меню 7 дней '!N84</f>
        <v>0</v>
      </c>
    </row>
    <row r="80" spans="1:14" ht="13.9" customHeight="1">
      <c r="A80" s="102"/>
      <c r="B80" s="25" t="str">
        <f>'[1]меню 7 дней '!B85</f>
        <v>Компот из смеси сухофруктов</v>
      </c>
      <c r="C80" s="37">
        <f>'[1]меню 7 дней '!C85</f>
        <v>349</v>
      </c>
      <c r="D80" s="37">
        <f>'[1]меню 7 дней '!D85</f>
        <v>200</v>
      </c>
      <c r="E80" s="51">
        <f>'[1]меню 7 дней '!E85</f>
        <v>3.66</v>
      </c>
      <c r="F80" s="51">
        <f>'[1]меню 7 дней '!F85</f>
        <v>0.66</v>
      </c>
      <c r="G80" s="51">
        <f>'[1]меню 7 дней '!G85</f>
        <v>0.09</v>
      </c>
      <c r="H80" s="51">
        <f>'[1]меню 7 дней '!H85</f>
        <v>32.01</v>
      </c>
      <c r="I80" s="52">
        <f>'[1]меню 7 дней '!I85</f>
        <v>133</v>
      </c>
      <c r="J80" s="53">
        <f>'[1]меню 7 дней '!J85</f>
        <v>0</v>
      </c>
      <c r="K80" s="53">
        <f>'[1]меню 7 дней '!K85</f>
        <v>0</v>
      </c>
      <c r="L80" s="51">
        <f>'[1]меню 7 дней '!L85</f>
        <v>0.73</v>
      </c>
      <c r="M80" s="53">
        <f>'[1]меню 7 дней '!M85</f>
        <v>0</v>
      </c>
      <c r="N80" s="53">
        <f>'[1]меню 7 дней '!N85</f>
        <v>0</v>
      </c>
    </row>
    <row r="81" spans="1:14" ht="13.9" customHeight="1">
      <c r="A81" s="102"/>
      <c r="B81" s="25" t="str">
        <f>'[1]меню 7 дней '!B86</f>
        <v>Хлеб пшеничный нарезной</v>
      </c>
      <c r="C81" s="37" t="str">
        <f>'[1]меню 7 дней '!C86</f>
        <v>ПРОМ</v>
      </c>
      <c r="D81" s="37">
        <f>'[1]меню 7 дней '!D86</f>
        <v>20</v>
      </c>
      <c r="E81" s="51">
        <f>'[1]меню 7 дней '!E86</f>
        <v>1.1599999999999999</v>
      </c>
      <c r="F81" s="51">
        <f>'[1]меню 7 дней '!F86</f>
        <v>1.58</v>
      </c>
      <c r="G81" s="51">
        <f>'[1]меню 7 дней '!G86</f>
        <v>0.2</v>
      </c>
      <c r="H81" s="51">
        <f>'[1]меню 7 дней '!H86</f>
        <v>9.66</v>
      </c>
      <c r="I81" s="52">
        <f>'[1]меню 7 дней '!I86</f>
        <v>47</v>
      </c>
      <c r="J81" s="53">
        <f>'[1]меню 7 дней '!J86</f>
        <v>0</v>
      </c>
      <c r="K81" s="53">
        <f>'[1]меню 7 дней '!K86</f>
        <v>0</v>
      </c>
      <c r="L81" s="51">
        <f>'[1]меню 7 дней '!L86</f>
        <v>0</v>
      </c>
      <c r="M81" s="53">
        <f>'[1]меню 7 дней '!M86</f>
        <v>0</v>
      </c>
      <c r="N81" s="53">
        <f>'[1]меню 7 дней '!N86</f>
        <v>0</v>
      </c>
    </row>
    <row r="82" spans="1:14" ht="13.9" customHeight="1">
      <c r="A82" s="102"/>
      <c r="B82" s="25" t="str">
        <f>'[1]меню 7 дней '!B87</f>
        <v>Хлеб пшенично-ржаной нарезной</v>
      </c>
      <c r="C82" s="37" t="str">
        <f>'[1]меню 7 дней '!C87</f>
        <v>ПРОМ</v>
      </c>
      <c r="D82" s="37">
        <f>'[1]меню 7 дней '!D87</f>
        <v>30</v>
      </c>
      <c r="E82" s="51">
        <f>'[1]меню 7 дней '!E87</f>
        <v>1.68</v>
      </c>
      <c r="F82" s="51">
        <f>'[1]меню 7 дней '!F87</f>
        <v>1.68</v>
      </c>
      <c r="G82" s="51">
        <f>'[1]меню 7 дней '!G87</f>
        <v>0.33</v>
      </c>
      <c r="H82" s="51">
        <f>'[1]меню 7 дней '!H87</f>
        <v>14.82</v>
      </c>
      <c r="I82" s="52">
        <f>'[1]меню 7 дней '!I87</f>
        <v>69</v>
      </c>
      <c r="J82" s="53">
        <f>'[1]меню 7 дней '!J87</f>
        <v>0</v>
      </c>
      <c r="K82" s="53">
        <f>'[1]меню 7 дней '!K87</f>
        <v>0</v>
      </c>
      <c r="L82" s="51">
        <f>'[1]меню 7 дней '!L87</f>
        <v>0</v>
      </c>
      <c r="M82" s="53">
        <f>'[1]меню 7 дней '!M87</f>
        <v>0</v>
      </c>
      <c r="N82" s="53">
        <f>'[1]меню 7 дней '!N87</f>
        <v>0</v>
      </c>
    </row>
    <row r="83" spans="1:14" hidden="1">
      <c r="A83" s="102"/>
      <c r="B83" s="25">
        <f>'[1]меню 7 дней '!B88</f>
        <v>0</v>
      </c>
      <c r="C83" s="37">
        <f>'[1]меню 7 дней '!C88</f>
        <v>0</v>
      </c>
      <c r="D83" s="37">
        <f>'[1]меню 7 дней '!D88</f>
        <v>0</v>
      </c>
      <c r="E83" s="51">
        <f>'[1]меню 7 дней '!E88</f>
        <v>0</v>
      </c>
      <c r="F83" s="51">
        <f>'[1]меню 7 дней '!F88</f>
        <v>0</v>
      </c>
      <c r="G83" s="51">
        <f>'[1]меню 7 дней '!G88</f>
        <v>0</v>
      </c>
      <c r="H83" s="51">
        <f>'[1]меню 7 дней '!H88</f>
        <v>0</v>
      </c>
      <c r="I83" s="52">
        <f>'[1]меню 7 дней '!I88</f>
        <v>0</v>
      </c>
      <c r="J83" s="57"/>
      <c r="K83" s="57"/>
      <c r="L83" s="58"/>
      <c r="M83" s="57"/>
      <c r="N83" s="57"/>
    </row>
    <row r="84" spans="1:14" hidden="1">
      <c r="A84" s="103"/>
      <c r="B84" s="25">
        <f>'[1]меню 7 дней '!B89</f>
        <v>0</v>
      </c>
      <c r="C84" s="37">
        <f>'[1]меню 7 дней '!C89</f>
        <v>0</v>
      </c>
      <c r="D84" s="37">
        <f>'[1]меню 7 дней '!D89</f>
        <v>0</v>
      </c>
      <c r="E84" s="51">
        <f>'[1]меню 7 дней '!E89</f>
        <v>0</v>
      </c>
      <c r="F84" s="51">
        <f>'[1]меню 7 дней '!F89</f>
        <v>0</v>
      </c>
      <c r="G84" s="51">
        <f>'[1]меню 7 дней '!G89</f>
        <v>0</v>
      </c>
      <c r="H84" s="51">
        <f>'[1]меню 7 дней '!H89</f>
        <v>0</v>
      </c>
      <c r="I84" s="52">
        <f>'[1]меню 7 дней '!I89</f>
        <v>0</v>
      </c>
      <c r="J84" s="57"/>
      <c r="K84" s="57"/>
      <c r="L84" s="58"/>
      <c r="M84" s="57"/>
      <c r="N84" s="57"/>
    </row>
    <row r="85" spans="1:14">
      <c r="A85" s="31"/>
      <c r="B85" s="32" t="s">
        <v>28</v>
      </c>
      <c r="C85" s="33"/>
      <c r="D85" s="33">
        <f>SUM(D76:D84)</f>
        <v>775</v>
      </c>
      <c r="E85" s="54">
        <f t="shared" ref="E85:N85" si="10">SUM(E76:E84)</f>
        <v>83.42</v>
      </c>
      <c r="F85" s="54">
        <f t="shared" si="10"/>
        <v>27.339999999999996</v>
      </c>
      <c r="G85" s="54">
        <f t="shared" si="10"/>
        <v>30.679999999999996</v>
      </c>
      <c r="H85" s="54">
        <f t="shared" si="10"/>
        <v>93.759999999999991</v>
      </c>
      <c r="I85" s="55">
        <f t="shared" si="10"/>
        <v>772</v>
      </c>
      <c r="J85" s="56">
        <f t="shared" si="10"/>
        <v>0</v>
      </c>
      <c r="K85" s="56">
        <f t="shared" si="10"/>
        <v>0</v>
      </c>
      <c r="L85" s="54">
        <f t="shared" si="10"/>
        <v>30.650000000000002</v>
      </c>
      <c r="M85" s="56">
        <f t="shared" si="10"/>
        <v>0</v>
      </c>
      <c r="N85" s="56">
        <f t="shared" si="10"/>
        <v>0</v>
      </c>
    </row>
    <row r="86" spans="1:14" ht="13.9" customHeight="1">
      <c r="A86" s="101" t="s">
        <v>29</v>
      </c>
      <c r="B86" s="25" t="str">
        <f>'[1]меню 7 дней '!B91</f>
        <v>Яблоки свежие</v>
      </c>
      <c r="C86" s="37">
        <f>'[1]меню 7 дней '!C91</f>
        <v>338</v>
      </c>
      <c r="D86" s="37">
        <f>'[1]меню 7 дней '!D91</f>
        <v>100</v>
      </c>
      <c r="E86" s="51">
        <f>'[1]меню 7 дней '!E91</f>
        <v>8.48</v>
      </c>
      <c r="F86" s="51">
        <f>'[1]меню 7 дней '!F91</f>
        <v>0.4</v>
      </c>
      <c r="G86" s="51">
        <f>'[1]меню 7 дней '!G91</f>
        <v>0.4</v>
      </c>
      <c r="H86" s="51">
        <f>'[1]меню 7 дней '!H91</f>
        <v>9.8000000000000007</v>
      </c>
      <c r="I86" s="52">
        <f>'[1]меню 7 дней '!I91</f>
        <v>47</v>
      </c>
      <c r="J86" s="53">
        <f>'[1]меню 7 дней '!J91</f>
        <v>0</v>
      </c>
      <c r="K86" s="53">
        <f>'[1]меню 7 дней '!K91</f>
        <v>0</v>
      </c>
      <c r="L86" s="51">
        <f>'[1]меню 7 дней '!L91</f>
        <v>10</v>
      </c>
      <c r="M86" s="53">
        <f>'[1]меню 7 дней '!M91</f>
        <v>0</v>
      </c>
      <c r="N86" s="53">
        <f>'[1]меню 7 дней '!N91</f>
        <v>0</v>
      </c>
    </row>
    <row r="87" spans="1:14" ht="13.9" customHeight="1">
      <c r="A87" s="102"/>
      <c r="B87" s="25" t="str">
        <f>'[1]меню 7 дней '!B92</f>
        <v>Печенье сахарное</v>
      </c>
      <c r="C87" s="37" t="str">
        <f>'[1]меню 7 дней '!C92</f>
        <v>ПРОМ</v>
      </c>
      <c r="D87" s="37">
        <f>'[1]меню 7 дней '!D92</f>
        <v>30</v>
      </c>
      <c r="E87" s="51">
        <f>'[1]меню 7 дней '!E92</f>
        <v>3.6</v>
      </c>
      <c r="F87" s="51">
        <f>'[1]меню 7 дней '!F92</f>
        <v>2.25</v>
      </c>
      <c r="G87" s="51">
        <f>'[1]меню 7 дней '!G92</f>
        <v>2.94</v>
      </c>
      <c r="H87" s="51">
        <f>'[1]меню 7 дней '!H92</f>
        <v>22.32</v>
      </c>
      <c r="I87" s="52">
        <f>'[1]меню 7 дней '!I92</f>
        <v>125</v>
      </c>
      <c r="J87" s="53">
        <f>'[1]меню 7 дней '!J92</f>
        <v>0</v>
      </c>
      <c r="K87" s="53">
        <f>'[1]меню 7 дней '!K92</f>
        <v>0</v>
      </c>
      <c r="L87" s="51">
        <f>'[1]меню 7 дней '!L92</f>
        <v>0</v>
      </c>
      <c r="M87" s="53">
        <f>'[1]меню 7 дней '!M92</f>
        <v>0</v>
      </c>
      <c r="N87" s="53">
        <f>'[1]меню 7 дней '!N92</f>
        <v>0</v>
      </c>
    </row>
    <row r="88" spans="1:14" ht="13.9" hidden="1" customHeight="1">
      <c r="A88" s="102"/>
      <c r="B88" s="25">
        <f>'[1]меню 7 дней '!B93</f>
        <v>0</v>
      </c>
      <c r="C88" s="37">
        <f>'[1]меню 7 дней '!C93</f>
        <v>0</v>
      </c>
      <c r="D88" s="37">
        <f>'[1]меню 7 дней '!D93</f>
        <v>0</v>
      </c>
      <c r="E88" s="51">
        <f>'[1]меню 7 дней '!E93</f>
        <v>0</v>
      </c>
      <c r="F88" s="51">
        <f>'[1]меню 7 дней '!F93</f>
        <v>0</v>
      </c>
      <c r="G88" s="51">
        <f>'[1]меню 7 дней '!G93</f>
        <v>0</v>
      </c>
      <c r="H88" s="51">
        <f>'[1]меню 7 дней '!H93</f>
        <v>0</v>
      </c>
      <c r="I88" s="51">
        <f>'[1]меню 7 дней '!I93</f>
        <v>0</v>
      </c>
      <c r="J88" s="51">
        <f>'[1]меню 7 дней '!J93</f>
        <v>0</v>
      </c>
      <c r="K88" s="51">
        <f>'[1]меню 7 дней '!K93</f>
        <v>0</v>
      </c>
      <c r="L88" s="51">
        <f>'[1]меню 7 дней '!L93</f>
        <v>0</v>
      </c>
      <c r="M88" s="51">
        <f>'[1]меню 7 дней '!M93</f>
        <v>0</v>
      </c>
      <c r="N88" s="51">
        <f>'[1]меню 7 дней '!N93</f>
        <v>0</v>
      </c>
    </row>
    <row r="89" spans="1:14" ht="13.9" hidden="1" customHeight="1">
      <c r="A89" s="102"/>
      <c r="B89" s="25">
        <f>'[1]меню 7 дней '!B94</f>
        <v>0</v>
      </c>
      <c r="C89" s="37">
        <f>'[1]меню 7 дней '!C94</f>
        <v>0</v>
      </c>
      <c r="D89" s="37">
        <f>'[1]меню 7 дней '!D94</f>
        <v>0</v>
      </c>
      <c r="E89" s="51">
        <f>'[1]меню 7 дней '!E94</f>
        <v>0</v>
      </c>
      <c r="F89" s="51">
        <f>'[1]меню 7 дней '!F94</f>
        <v>0</v>
      </c>
      <c r="G89" s="51">
        <f>'[1]меню 7 дней '!G94</f>
        <v>0</v>
      </c>
      <c r="H89" s="51">
        <f>'[1]меню 7 дней '!H94</f>
        <v>0</v>
      </c>
      <c r="I89" s="51">
        <f>'[1]меню 7 дней '!I94</f>
        <v>0</v>
      </c>
      <c r="J89" s="51">
        <f>'[1]меню 7 дней '!J94</f>
        <v>0</v>
      </c>
      <c r="K89" s="51">
        <f>'[1]меню 7 дней '!K94</f>
        <v>0</v>
      </c>
      <c r="L89" s="51">
        <f>'[1]меню 7 дней '!L94</f>
        <v>0</v>
      </c>
      <c r="M89" s="51">
        <f>'[1]меню 7 дней '!M94</f>
        <v>0</v>
      </c>
      <c r="N89" s="51">
        <f>'[1]меню 7 дней '!N94</f>
        <v>0</v>
      </c>
    </row>
    <row r="90" spans="1:14" ht="13.9" hidden="1" customHeight="1">
      <c r="A90" s="103"/>
      <c r="B90" s="25">
        <f>'[1]меню 7 дней '!B95</f>
        <v>0</v>
      </c>
      <c r="C90" s="37">
        <f>'[1]меню 7 дней '!C95</f>
        <v>0</v>
      </c>
      <c r="D90" s="37">
        <f>'[1]меню 7 дней '!D95</f>
        <v>0</v>
      </c>
      <c r="E90" s="51">
        <f>'[1]меню 7 дней '!E95</f>
        <v>0</v>
      </c>
      <c r="F90" s="51">
        <f>'[1]меню 7 дней '!F95</f>
        <v>0</v>
      </c>
      <c r="G90" s="51">
        <f>'[1]меню 7 дней '!G95</f>
        <v>0</v>
      </c>
      <c r="H90" s="51">
        <f>'[1]меню 7 дней '!H95</f>
        <v>0</v>
      </c>
      <c r="I90" s="51">
        <f>'[1]меню 7 дней '!I95</f>
        <v>0</v>
      </c>
      <c r="J90" s="51">
        <f>'[1]меню 7 дней '!J95</f>
        <v>0</v>
      </c>
      <c r="K90" s="51">
        <f>'[1]меню 7 дней '!K95</f>
        <v>0</v>
      </c>
      <c r="L90" s="51">
        <f>'[1]меню 7 дней '!L95</f>
        <v>0</v>
      </c>
      <c r="M90" s="51">
        <f>'[1]меню 7 дней '!M95</f>
        <v>0</v>
      </c>
      <c r="N90" s="51">
        <f>'[1]меню 7 дней '!N95</f>
        <v>0</v>
      </c>
    </row>
    <row r="91" spans="1:14" ht="13.9" customHeight="1">
      <c r="A91" s="31"/>
      <c r="B91" s="32" t="s">
        <v>30</v>
      </c>
      <c r="C91" s="33"/>
      <c r="D91" s="33">
        <f t="shared" ref="D91:N91" si="11">SUM(D86:D90)</f>
        <v>130</v>
      </c>
      <c r="E91" s="54">
        <f t="shared" si="11"/>
        <v>12.08</v>
      </c>
      <c r="F91" s="54">
        <f t="shared" si="11"/>
        <v>2.65</v>
      </c>
      <c r="G91" s="54">
        <f t="shared" si="11"/>
        <v>3.34</v>
      </c>
      <c r="H91" s="54">
        <f t="shared" si="11"/>
        <v>32.120000000000005</v>
      </c>
      <c r="I91" s="55">
        <f t="shared" si="11"/>
        <v>172</v>
      </c>
      <c r="J91" s="56">
        <f t="shared" si="11"/>
        <v>0</v>
      </c>
      <c r="K91" s="56">
        <f t="shared" si="11"/>
        <v>0</v>
      </c>
      <c r="L91" s="54">
        <f t="shared" si="11"/>
        <v>10</v>
      </c>
      <c r="M91" s="56">
        <f t="shared" si="11"/>
        <v>0</v>
      </c>
      <c r="N91" s="56">
        <f t="shared" si="11"/>
        <v>0</v>
      </c>
    </row>
    <row r="92" spans="1:14">
      <c r="A92" s="38"/>
      <c r="B92" s="39" t="s">
        <v>35</v>
      </c>
      <c r="C92" s="40"/>
      <c r="D92" s="40">
        <f t="shared" ref="D92:N92" si="12">D75+D85+D91</f>
        <v>1705</v>
      </c>
      <c r="E92" s="59">
        <f t="shared" si="12"/>
        <v>122.11</v>
      </c>
      <c r="F92" s="59">
        <f t="shared" si="12"/>
        <v>43.329999999999991</v>
      </c>
      <c r="G92" s="59">
        <f t="shared" si="12"/>
        <v>43.31</v>
      </c>
      <c r="H92" s="59">
        <f t="shared" si="12"/>
        <v>172.71</v>
      </c>
      <c r="I92" s="60">
        <f t="shared" si="12"/>
        <v>1269</v>
      </c>
      <c r="J92" s="61">
        <f t="shared" si="12"/>
        <v>0</v>
      </c>
      <c r="K92" s="61">
        <f t="shared" si="12"/>
        <v>0</v>
      </c>
      <c r="L92" s="59">
        <f t="shared" si="12"/>
        <v>43.81</v>
      </c>
      <c r="M92" s="61">
        <f t="shared" si="12"/>
        <v>0</v>
      </c>
      <c r="N92" s="61">
        <f t="shared" si="12"/>
        <v>0</v>
      </c>
    </row>
    <row r="93" spans="1:14">
      <c r="A93" s="44"/>
      <c r="B93" s="62" t="s">
        <v>36</v>
      </c>
      <c r="C93" s="46"/>
      <c r="D93" s="46"/>
      <c r="E93" s="23"/>
      <c r="F93" s="47"/>
      <c r="G93" s="47"/>
      <c r="H93" s="47"/>
      <c r="I93" s="48"/>
      <c r="J93" s="48"/>
      <c r="K93" s="48"/>
      <c r="L93" s="50"/>
      <c r="M93" s="48"/>
      <c r="N93" s="48"/>
    </row>
    <row r="94" spans="1:14" ht="15" customHeight="1">
      <c r="A94" s="101" t="s">
        <v>25</v>
      </c>
      <c r="B94" s="25" t="str">
        <f>'[1]меню 7 дней '!B101</f>
        <v>Каша жидкая молочная из крупы овсяной с маслом и сахаром</v>
      </c>
      <c r="C94" s="52">
        <f>'[1]меню 7 дней '!C101</f>
        <v>182</v>
      </c>
      <c r="D94" s="52">
        <f>'[1]меню 7 дней '!D101</f>
        <v>220</v>
      </c>
      <c r="E94" s="51">
        <f>'[1]меню 7 дней '!E101</f>
        <v>12.6</v>
      </c>
      <c r="F94" s="51">
        <f>'[1]меню 7 дней '!F101</f>
        <v>7.82</v>
      </c>
      <c r="G94" s="51">
        <f>'[1]меню 7 дней '!G101</f>
        <v>12.83</v>
      </c>
      <c r="H94" s="51">
        <f>'[1]меню 7 дней '!H101</f>
        <v>44.25</v>
      </c>
      <c r="I94" s="52">
        <f>'[1]меню 7 дней '!I101</f>
        <v>325</v>
      </c>
      <c r="J94" s="63">
        <f>'[1]меню 7 дней '!J101</f>
        <v>0</v>
      </c>
      <c r="K94" s="63">
        <f>'[1]меню 7 дней '!K101</f>
        <v>0</v>
      </c>
      <c r="L94" s="64">
        <f>'[1]меню 7 дней '!L101</f>
        <v>1.17</v>
      </c>
      <c r="M94" s="63">
        <f>'[1]меню 7 дней '!M101</f>
        <v>0</v>
      </c>
      <c r="N94" s="63">
        <f>'[1]меню 7 дней '!N101</f>
        <v>0</v>
      </c>
    </row>
    <row r="95" spans="1:14">
      <c r="A95" s="102"/>
      <c r="B95" s="25" t="str">
        <f>'[1]меню 7 дней '!B102</f>
        <v>Бутерброды с сыром российским и маслом</v>
      </c>
      <c r="C95" s="52">
        <f>'[1]меню 7 дней '!C102</f>
        <v>3</v>
      </c>
      <c r="D95" s="52">
        <f>'[1]меню 7 дней '!D102</f>
        <v>50</v>
      </c>
      <c r="E95" s="51">
        <f>'[1]меню 7 дней '!E102</f>
        <v>11.81</v>
      </c>
      <c r="F95" s="51">
        <f>'[1]меню 7 дней '!F102</f>
        <v>5.8</v>
      </c>
      <c r="G95" s="51">
        <f>'[1]меню 7 дней '!G102</f>
        <v>8.3000000000000007</v>
      </c>
      <c r="H95" s="51">
        <f>'[1]меню 7 дней '!H102</f>
        <v>14.83</v>
      </c>
      <c r="I95" s="52">
        <f>'[1]меню 7 дней '!I102</f>
        <v>157</v>
      </c>
      <c r="J95" s="63">
        <f>'[1]меню 7 дней '!J102</f>
        <v>0.04</v>
      </c>
      <c r="K95" s="63">
        <f>'[1]меню 7 дней '!K102</f>
        <v>7.0000000000000007E-2</v>
      </c>
      <c r="L95" s="64">
        <f>'[1]меню 7 дней '!L102</f>
        <v>0.11</v>
      </c>
      <c r="M95" s="63">
        <f>'[1]меню 7 дней '!M102</f>
        <v>59</v>
      </c>
      <c r="N95" s="63">
        <f>'[1]меню 7 дней '!N102</f>
        <v>0</v>
      </c>
    </row>
    <row r="96" spans="1:14">
      <c r="A96" s="102"/>
      <c r="B96" s="25" t="str">
        <f>'[1]меню 7 дней '!B103</f>
        <v>Чай с сахаром</v>
      </c>
      <c r="C96" s="52">
        <f>'[1]меню 7 дней '!C103</f>
        <v>376</v>
      </c>
      <c r="D96" s="52">
        <f>'[1]меню 7 дней '!D103</f>
        <v>200</v>
      </c>
      <c r="E96" s="51">
        <f>'[1]меню 7 дней '!E103</f>
        <v>1.1299999999999999</v>
      </c>
      <c r="F96" s="51">
        <f>'[1]меню 7 дней '!F103</f>
        <v>7.0000000000000007E-2</v>
      </c>
      <c r="G96" s="51">
        <f>'[1]меню 7 дней '!G103</f>
        <v>0.02</v>
      </c>
      <c r="H96" s="51">
        <f>'[1]меню 7 дней '!H103</f>
        <v>15.2</v>
      </c>
      <c r="I96" s="52">
        <f>'[1]меню 7 дней '!I103</f>
        <v>62</v>
      </c>
      <c r="J96" s="63">
        <f>'[1]меню 7 дней '!J103</f>
        <v>0</v>
      </c>
      <c r="K96" s="63">
        <f>'[1]меню 7 дней '!K103</f>
        <v>0</v>
      </c>
      <c r="L96" s="64">
        <f>'[1]меню 7 дней '!L103</f>
        <v>2.83</v>
      </c>
      <c r="M96" s="63">
        <f>'[1]меню 7 дней '!M103</f>
        <v>0</v>
      </c>
      <c r="N96" s="63">
        <f>'[1]меню 7 дней '!N103</f>
        <v>0</v>
      </c>
    </row>
    <row r="97" spans="1:14">
      <c r="A97" s="102"/>
      <c r="B97" s="25" t="str">
        <f>'[1]меню 7 дней '!B104</f>
        <v>Вода питьевая (19 л бутыль)</v>
      </c>
      <c r="C97" s="52" t="str">
        <f>'[1]меню 7 дней '!C104</f>
        <v>ПРОМ</v>
      </c>
      <c r="D97" s="52">
        <f>'[1]меню 7 дней '!D104</f>
        <v>500</v>
      </c>
      <c r="E97" s="51">
        <f>'[1]меню 7 дней '!E104</f>
        <v>4.21</v>
      </c>
      <c r="F97" s="51">
        <f>'[1]меню 7 дней '!F104</f>
        <v>0</v>
      </c>
      <c r="G97" s="51">
        <f>'[1]меню 7 дней '!G104</f>
        <v>0</v>
      </c>
      <c r="H97" s="51">
        <f>'[1]меню 7 дней '!H104</f>
        <v>0</v>
      </c>
      <c r="I97" s="52">
        <f>'[1]меню 7 дней '!I104</f>
        <v>0</v>
      </c>
      <c r="J97" s="63">
        <f>'[1]меню 7 дней '!J104</f>
        <v>0</v>
      </c>
      <c r="K97" s="63">
        <f>'[1]меню 7 дней '!K104</f>
        <v>0</v>
      </c>
      <c r="L97" s="64">
        <f>'[1]меню 7 дней '!L104</f>
        <v>0</v>
      </c>
      <c r="M97" s="63">
        <f>'[1]меню 7 дней '!M104</f>
        <v>0</v>
      </c>
      <c r="N97" s="63">
        <f>'[1]меню 7 дней '!N104</f>
        <v>0</v>
      </c>
    </row>
    <row r="98" spans="1:14" hidden="1">
      <c r="A98" s="102"/>
      <c r="B98" s="25">
        <f>'[1]меню 7 дней '!B105</f>
        <v>0</v>
      </c>
      <c r="C98" s="65">
        <f>'[1]меню 7 дней '!C105</f>
        <v>0</v>
      </c>
      <c r="D98" s="65">
        <f>'[1]меню 7 дней '!D105</f>
        <v>0</v>
      </c>
      <c r="E98" s="51">
        <f>'[1]меню 7 дней '!E105</f>
        <v>0</v>
      </c>
      <c r="F98" s="51">
        <f>'[1]меню 7 дней '!F105</f>
        <v>0</v>
      </c>
      <c r="G98" s="51">
        <f>'[1]меню 7 дней '!G105</f>
        <v>0</v>
      </c>
      <c r="H98" s="51">
        <f>'[1]меню 7 дней '!H105</f>
        <v>0</v>
      </c>
      <c r="I98" s="66">
        <f>'[1]меню 7 дней '!I105</f>
        <v>0</v>
      </c>
      <c r="J98" s="67"/>
      <c r="K98" s="67"/>
      <c r="L98" s="68"/>
      <c r="M98" s="67"/>
      <c r="N98" s="67"/>
    </row>
    <row r="99" spans="1:14" hidden="1">
      <c r="A99" s="103"/>
      <c r="B99" s="25">
        <f>'[1]меню 7 дней '!B106</f>
        <v>0</v>
      </c>
      <c r="C99" s="65">
        <f>'[1]меню 7 дней '!C106</f>
        <v>0</v>
      </c>
      <c r="D99" s="65">
        <f>'[1]меню 7 дней '!D106</f>
        <v>0</v>
      </c>
      <c r="E99" s="51">
        <f>'[1]меню 7 дней '!E106</f>
        <v>0</v>
      </c>
      <c r="F99" s="51">
        <f>'[1]меню 7 дней '!F106</f>
        <v>0</v>
      </c>
      <c r="G99" s="51">
        <f>'[1]меню 7 дней '!G106</f>
        <v>0</v>
      </c>
      <c r="H99" s="51">
        <f>'[1]меню 7 дней '!H106</f>
        <v>0</v>
      </c>
      <c r="I99" s="66">
        <f>'[1]меню 7 дней '!I106</f>
        <v>0</v>
      </c>
      <c r="J99" s="67"/>
      <c r="K99" s="67"/>
      <c r="L99" s="68"/>
      <c r="M99" s="67"/>
      <c r="N99" s="67"/>
    </row>
    <row r="100" spans="1:14">
      <c r="A100" s="49"/>
      <c r="B100" s="32" t="s">
        <v>26</v>
      </c>
      <c r="C100" s="55"/>
      <c r="D100" s="55">
        <f t="shared" ref="D100:N100" si="13">SUM(D94:D99)</f>
        <v>970</v>
      </c>
      <c r="E100" s="54">
        <f t="shared" si="13"/>
        <v>29.75</v>
      </c>
      <c r="F100" s="54">
        <f t="shared" si="13"/>
        <v>13.690000000000001</v>
      </c>
      <c r="G100" s="54">
        <f t="shared" si="13"/>
        <v>21.150000000000002</v>
      </c>
      <c r="H100" s="54">
        <f t="shared" si="13"/>
        <v>74.28</v>
      </c>
      <c r="I100" s="55">
        <f t="shared" si="13"/>
        <v>544</v>
      </c>
      <c r="J100" s="35">
        <f t="shared" si="13"/>
        <v>0.04</v>
      </c>
      <c r="K100" s="35">
        <f t="shared" si="13"/>
        <v>7.0000000000000007E-2</v>
      </c>
      <c r="L100" s="36">
        <f t="shared" si="13"/>
        <v>4.1100000000000003</v>
      </c>
      <c r="M100" s="35">
        <f t="shared" si="13"/>
        <v>59</v>
      </c>
      <c r="N100" s="35">
        <f t="shared" si="13"/>
        <v>0</v>
      </c>
    </row>
    <row r="101" spans="1:14">
      <c r="A101" s="101" t="s">
        <v>27</v>
      </c>
      <c r="B101" s="25" t="str">
        <f>'[1]меню 7 дней '!B108</f>
        <v>Салат из моркови и яблок с яйцом</v>
      </c>
      <c r="C101" s="65">
        <f>'[1]меню 7 дней '!C108</f>
        <v>65</v>
      </c>
      <c r="D101" s="65">
        <f>'[1]меню 7 дней '!D108</f>
        <v>60</v>
      </c>
      <c r="E101" s="51">
        <f>'[1]меню 7 дней '!E108</f>
        <v>5.9</v>
      </c>
      <c r="F101" s="51">
        <f>'[1]меню 7 дней '!F108</f>
        <v>1.05</v>
      </c>
      <c r="G101" s="51">
        <f>'[1]меню 7 дней '!G108</f>
        <v>0.68</v>
      </c>
      <c r="H101" s="51">
        <f>'[1]меню 7 дней '!H108</f>
        <v>7.35</v>
      </c>
      <c r="I101" s="66">
        <f>'[1]меню 7 дней '!I108</f>
        <v>40</v>
      </c>
      <c r="J101" s="29">
        <f>'[1]меню 7 дней '!J108</f>
        <v>0</v>
      </c>
      <c r="K101" s="29">
        <f>'[1]меню 7 дней '!K108</f>
        <v>0</v>
      </c>
      <c r="L101" s="30">
        <f>'[1]меню 7 дней '!L108</f>
        <v>2.77</v>
      </c>
      <c r="M101" s="29">
        <f>'[1]меню 7 дней '!M108</f>
        <v>0</v>
      </c>
      <c r="N101" s="29">
        <f>'[1]меню 7 дней '!N108</f>
        <v>0</v>
      </c>
    </row>
    <row r="102" spans="1:14">
      <c r="A102" s="102"/>
      <c r="B102" s="25" t="str">
        <f>'[1]меню 7 дней '!B109</f>
        <v>Борщ с капустой и картофелем</v>
      </c>
      <c r="C102" s="65">
        <f>'[1]меню 7 дней '!C109</f>
        <v>82</v>
      </c>
      <c r="D102" s="65">
        <f>'[1]меню 7 дней '!D109</f>
        <v>250</v>
      </c>
      <c r="E102" s="51">
        <f>'[1]меню 7 дней '!E109</f>
        <v>9.66</v>
      </c>
      <c r="F102" s="51">
        <f>'[1]меню 7 дней '!F109</f>
        <v>1.8</v>
      </c>
      <c r="G102" s="51">
        <f>'[1]меню 7 дней '!G109</f>
        <v>4.92</v>
      </c>
      <c r="H102" s="51">
        <f>'[1]меню 7 дней '!H109</f>
        <v>10.93</v>
      </c>
      <c r="I102" s="66">
        <f>'[1]меню 7 дней '!I109</f>
        <v>104</v>
      </c>
      <c r="J102" s="29">
        <f>'[1]меню 7 дней '!J109</f>
        <v>0</v>
      </c>
      <c r="K102" s="29">
        <f>'[1]меню 7 дней '!K109</f>
        <v>0</v>
      </c>
      <c r="L102" s="30">
        <f>'[1]меню 7 дней '!L109</f>
        <v>10.68</v>
      </c>
      <c r="M102" s="29">
        <f>'[1]меню 7 дней '!M109</f>
        <v>0</v>
      </c>
      <c r="N102" s="29">
        <f>'[1]меню 7 дней '!N109</f>
        <v>0</v>
      </c>
    </row>
    <row r="103" spans="1:14">
      <c r="A103" s="102"/>
      <c r="B103" s="25" t="str">
        <f>'[1]меню 7 дней '!B110</f>
        <v>Рыба (минтай), тушенная в томате с овощами</v>
      </c>
      <c r="C103" s="65">
        <f>'[1]меню 7 дней '!C110</f>
        <v>229</v>
      </c>
      <c r="D103" s="65">
        <f>'[1]меню 7 дней '!D110</f>
        <v>100</v>
      </c>
      <c r="E103" s="51">
        <f>'[1]меню 7 дней '!E110</f>
        <v>29.01</v>
      </c>
      <c r="F103" s="51">
        <f>'[1]меню 7 дней '!F110</f>
        <v>9.75</v>
      </c>
      <c r="G103" s="51">
        <f>'[1]меню 7 дней '!G110</f>
        <v>4.95</v>
      </c>
      <c r="H103" s="51">
        <f>'[1]меню 7 дней '!H110</f>
        <v>3.8</v>
      </c>
      <c r="I103" s="66">
        <f>'[1]меню 7 дней '!I110</f>
        <v>105</v>
      </c>
      <c r="J103" s="29">
        <f>'[1]меню 7 дней '!J110</f>
        <v>0</v>
      </c>
      <c r="K103" s="29">
        <f>'[1]меню 7 дней '!K110</f>
        <v>0</v>
      </c>
      <c r="L103" s="30">
        <f>'[1]меню 7 дней '!L110</f>
        <v>3.73</v>
      </c>
      <c r="M103" s="29">
        <f>'[1]меню 7 дней '!M110</f>
        <v>0</v>
      </c>
      <c r="N103" s="29">
        <f>'[1]меню 7 дней '!N110</f>
        <v>0</v>
      </c>
    </row>
    <row r="104" spans="1:14">
      <c r="A104" s="102"/>
      <c r="B104" s="25" t="str">
        <f>'[1]меню 7 дней '!B111</f>
        <v>Пюре картофельное</v>
      </c>
      <c r="C104" s="65">
        <f>'[1]меню 7 дней '!C111</f>
        <v>312</v>
      </c>
      <c r="D104" s="65">
        <f>'[1]меню 7 дней '!D111</f>
        <v>150</v>
      </c>
      <c r="E104" s="51">
        <f>'[1]меню 7 дней '!E111</f>
        <v>13.96</v>
      </c>
      <c r="F104" s="51">
        <f>'[1]меню 7 дней '!F111</f>
        <v>3.06</v>
      </c>
      <c r="G104" s="51">
        <f>'[1]меню 7 дней '!G111</f>
        <v>4.32</v>
      </c>
      <c r="H104" s="51">
        <f>'[1]меню 7 дней '!H111</f>
        <v>23.01</v>
      </c>
      <c r="I104" s="66">
        <f>'[1]меню 7 дней '!I111</f>
        <v>142</v>
      </c>
      <c r="J104" s="29">
        <f>'[1]меню 7 дней '!J111</f>
        <v>0</v>
      </c>
      <c r="K104" s="29">
        <f>'[1]меню 7 дней '!K111</f>
        <v>0</v>
      </c>
      <c r="L104" s="30">
        <f>'[1]меню 7 дней '!L111</f>
        <v>21</v>
      </c>
      <c r="M104" s="29">
        <f>'[1]меню 7 дней '!M111</f>
        <v>0</v>
      </c>
      <c r="N104" s="29">
        <f>'[1]меню 7 дней '!N111</f>
        <v>0</v>
      </c>
    </row>
    <row r="105" spans="1:14">
      <c r="A105" s="102"/>
      <c r="B105" s="25" t="str">
        <f>'[1]меню 7 дней '!B112</f>
        <v>Кисель из яблок сушеных</v>
      </c>
      <c r="C105" s="65">
        <f>'[1]меню 7 дней '!C112</f>
        <v>354</v>
      </c>
      <c r="D105" s="65">
        <f>'[1]меню 7 дней '!D112</f>
        <v>200</v>
      </c>
      <c r="E105" s="51">
        <f>'[1]меню 7 дней '!E112</f>
        <v>3.71</v>
      </c>
      <c r="F105" s="51">
        <f>'[1]меню 7 дней '!F112</f>
        <v>0.23</v>
      </c>
      <c r="G105" s="51">
        <f>'[1]меню 7 дней '!G112</f>
        <v>0.01</v>
      </c>
      <c r="H105" s="51">
        <f>'[1]меню 7 дней '!H112</f>
        <v>32.82</v>
      </c>
      <c r="I105" s="66">
        <f>'[1]меню 7 дней '!I112</f>
        <v>151</v>
      </c>
      <c r="J105" s="29">
        <f>'[1]меню 7 дней '!J112</f>
        <v>0</v>
      </c>
      <c r="K105" s="29">
        <f>'[1]меню 7 дней '!K112</f>
        <v>0</v>
      </c>
      <c r="L105" s="30">
        <f>'[1]меню 7 дней '!L112</f>
        <v>0.24</v>
      </c>
      <c r="M105" s="29">
        <f>'[1]меню 7 дней '!M112</f>
        <v>0</v>
      </c>
      <c r="N105" s="29">
        <f>'[1]меню 7 дней '!N112</f>
        <v>0</v>
      </c>
    </row>
    <row r="106" spans="1:14">
      <c r="A106" s="102"/>
      <c r="B106" s="25" t="str">
        <f>'[1]меню 7 дней '!B113</f>
        <v>Хлеб пшеничный нарезной</v>
      </c>
      <c r="C106" s="65" t="str">
        <f>'[1]меню 7 дней '!C113</f>
        <v>ПРОМ</v>
      </c>
      <c r="D106" s="65">
        <f>'[1]меню 7 дней '!D113</f>
        <v>20</v>
      </c>
      <c r="E106" s="51">
        <f>'[1]меню 7 дней '!E113</f>
        <v>1.1599999999999999</v>
      </c>
      <c r="F106" s="51">
        <f>'[1]меню 7 дней '!F113</f>
        <v>1.58</v>
      </c>
      <c r="G106" s="51">
        <f>'[1]меню 7 дней '!G113</f>
        <v>0.2</v>
      </c>
      <c r="H106" s="51">
        <f>'[1]меню 7 дней '!H113</f>
        <v>9.66</v>
      </c>
      <c r="I106" s="66">
        <f>'[1]меню 7 дней '!I113</f>
        <v>47</v>
      </c>
      <c r="J106" s="29">
        <f>'[1]меню 7 дней '!J113</f>
        <v>0</v>
      </c>
      <c r="K106" s="29">
        <f>'[1]меню 7 дней '!K113</f>
        <v>0</v>
      </c>
      <c r="L106" s="30">
        <f>'[1]меню 7 дней '!L113</f>
        <v>0</v>
      </c>
      <c r="M106" s="29">
        <f>'[1]меню 7 дней '!M113</f>
        <v>0</v>
      </c>
      <c r="N106" s="29">
        <f>'[1]меню 7 дней '!N113</f>
        <v>0</v>
      </c>
    </row>
    <row r="107" spans="1:14">
      <c r="A107" s="102"/>
      <c r="B107" s="25" t="str">
        <f>'[1]меню 7 дней '!B114</f>
        <v>Хлеб пшенично-ржаной нарезной</v>
      </c>
      <c r="C107" s="65" t="str">
        <f>'[1]меню 7 дней '!C114</f>
        <v>ПРОМ</v>
      </c>
      <c r="D107" s="65">
        <f>'[1]меню 7 дней '!D114</f>
        <v>30</v>
      </c>
      <c r="E107" s="51">
        <f>'[1]меню 7 дней '!E114</f>
        <v>1.68</v>
      </c>
      <c r="F107" s="51">
        <f>'[1]меню 7 дней '!F114</f>
        <v>1.68</v>
      </c>
      <c r="G107" s="51">
        <f>'[1]меню 7 дней '!G114</f>
        <v>0.33</v>
      </c>
      <c r="H107" s="51">
        <f>'[1]меню 7 дней '!H114</f>
        <v>14.82</v>
      </c>
      <c r="I107" s="66">
        <f>'[1]меню 7 дней '!I114</f>
        <v>69</v>
      </c>
      <c r="J107" s="29">
        <f>'[1]меню 7 дней '!J114</f>
        <v>0</v>
      </c>
      <c r="K107" s="29">
        <f>'[1]меню 7 дней '!K114</f>
        <v>0</v>
      </c>
      <c r="L107" s="30">
        <f>'[1]меню 7 дней '!L114</f>
        <v>0</v>
      </c>
      <c r="M107" s="29">
        <f>'[1]меню 7 дней '!M114</f>
        <v>0</v>
      </c>
      <c r="N107" s="29">
        <f>'[1]меню 7 дней '!N114</f>
        <v>0</v>
      </c>
    </row>
    <row r="108" spans="1:14" hidden="1">
      <c r="A108" s="102"/>
      <c r="B108" s="25">
        <f>'[1]меню 7 дней '!B115</f>
        <v>0</v>
      </c>
      <c r="C108" s="52">
        <f>'[1]меню 7 дней '!C115</f>
        <v>0</v>
      </c>
      <c r="D108" s="52">
        <f>'[1]меню 7 дней '!D115</f>
        <v>0</v>
      </c>
      <c r="E108" s="51">
        <f>'[1]меню 7 дней '!E115</f>
        <v>0</v>
      </c>
      <c r="F108" s="51">
        <f>'[1]меню 7 дней '!F115</f>
        <v>0</v>
      </c>
      <c r="G108" s="51">
        <f>'[1]меню 7 дней '!G115</f>
        <v>0</v>
      </c>
      <c r="H108" s="51">
        <f>'[1]меню 7 дней '!H115</f>
        <v>0</v>
      </c>
      <c r="I108" s="52">
        <f>'[1]меню 7 дней '!I115</f>
        <v>0</v>
      </c>
      <c r="J108" s="67"/>
      <c r="K108" s="67"/>
      <c r="L108" s="68"/>
      <c r="M108" s="67"/>
      <c r="N108" s="67"/>
    </row>
    <row r="109" spans="1:14" hidden="1">
      <c r="A109" s="103"/>
      <c r="B109" s="25">
        <f>'[1]меню 7 дней '!B116</f>
        <v>0</v>
      </c>
      <c r="C109" s="52">
        <f>'[1]меню 7 дней '!C116</f>
        <v>0</v>
      </c>
      <c r="D109" s="52">
        <f>'[1]меню 7 дней '!D116</f>
        <v>0</v>
      </c>
      <c r="E109" s="51">
        <f>'[1]меню 7 дней '!E116</f>
        <v>0</v>
      </c>
      <c r="F109" s="51">
        <f>'[1]меню 7 дней '!F116</f>
        <v>0</v>
      </c>
      <c r="G109" s="51">
        <f>'[1]меню 7 дней '!G116</f>
        <v>0</v>
      </c>
      <c r="H109" s="51">
        <f>'[1]меню 7 дней '!H116</f>
        <v>0</v>
      </c>
      <c r="I109" s="52">
        <f>'[1]меню 7 дней '!I116</f>
        <v>0</v>
      </c>
      <c r="J109" s="67"/>
      <c r="K109" s="67"/>
      <c r="L109" s="68"/>
      <c r="M109" s="67"/>
      <c r="N109" s="67"/>
    </row>
    <row r="110" spans="1:14">
      <c r="A110" s="31"/>
      <c r="B110" s="32" t="s">
        <v>28</v>
      </c>
      <c r="C110" s="55"/>
      <c r="D110" s="55">
        <f>SUM(D101:D109)</f>
        <v>810</v>
      </c>
      <c r="E110" s="54">
        <f t="shared" ref="E110:N110" si="14">SUM(E101:E109)</f>
        <v>65.08</v>
      </c>
      <c r="F110" s="54">
        <f t="shared" si="14"/>
        <v>19.149999999999999</v>
      </c>
      <c r="G110" s="54">
        <f t="shared" si="14"/>
        <v>15.41</v>
      </c>
      <c r="H110" s="54">
        <f t="shared" si="14"/>
        <v>102.38999999999999</v>
      </c>
      <c r="I110" s="55">
        <f t="shared" si="14"/>
        <v>658</v>
      </c>
      <c r="J110" s="35">
        <f t="shared" si="14"/>
        <v>0</v>
      </c>
      <c r="K110" s="35">
        <f t="shared" si="14"/>
        <v>0</v>
      </c>
      <c r="L110" s="36">
        <f t="shared" si="14"/>
        <v>38.42</v>
      </c>
      <c r="M110" s="35">
        <f t="shared" si="14"/>
        <v>0</v>
      </c>
      <c r="N110" s="35">
        <f t="shared" si="14"/>
        <v>0</v>
      </c>
    </row>
    <row r="111" spans="1:14">
      <c r="A111" s="101" t="s">
        <v>29</v>
      </c>
      <c r="B111" s="25" t="str">
        <f>'[1]меню 7 дней '!B118</f>
        <v>Мороженое пломбир</v>
      </c>
      <c r="C111" s="52" t="str">
        <f>'[1]меню 7 дней '!C118</f>
        <v>ПРОМ</v>
      </c>
      <c r="D111" s="52">
        <f>'[1]меню 7 дней '!D118</f>
        <v>100</v>
      </c>
      <c r="E111" s="51">
        <f>'[1]меню 7 дней '!E118</f>
        <v>25</v>
      </c>
      <c r="F111" s="51">
        <f>'[1]меню 7 дней '!F118</f>
        <v>3.7</v>
      </c>
      <c r="G111" s="51">
        <f>'[1]меню 7 дней '!G118</f>
        <v>15</v>
      </c>
      <c r="H111" s="51">
        <f>'[1]меню 7 дней '!H118</f>
        <v>20.399999999999999</v>
      </c>
      <c r="I111" s="52">
        <f>'[1]меню 7 дней '!I118</f>
        <v>232</v>
      </c>
      <c r="J111" s="29">
        <f>'[1]меню 7 дней '!J118</f>
        <v>0</v>
      </c>
      <c r="K111" s="29">
        <f>'[1]меню 7 дней '!K118</f>
        <v>0</v>
      </c>
      <c r="L111" s="30">
        <f>'[1]меню 7 дней '!L118</f>
        <v>0.4</v>
      </c>
      <c r="M111" s="29">
        <f>'[1]меню 7 дней '!M118</f>
        <v>0</v>
      </c>
      <c r="N111" s="29">
        <f>'[1]меню 7 дней '!N118</f>
        <v>0</v>
      </c>
    </row>
    <row r="112" spans="1:14">
      <c r="A112" s="102"/>
      <c r="B112" s="25" t="str">
        <f>'[1]меню 7 дней '!B119</f>
        <v>Булочка с повидлом обсыпная (масса 50 г)</v>
      </c>
      <c r="C112" s="52">
        <f>'[1]меню 7 дней '!C119</f>
        <v>426</v>
      </c>
      <c r="D112" s="52">
        <f>'[1]меню 7 дней '!D119</f>
        <v>50</v>
      </c>
      <c r="E112" s="51">
        <f>'[1]меню 7 дней '!E119</f>
        <v>3.19</v>
      </c>
      <c r="F112" s="51">
        <f>'[1]меню 7 дней '!F119</f>
        <v>3.3</v>
      </c>
      <c r="G112" s="51">
        <f>'[1]меню 7 дней '!G119</f>
        <v>7.18</v>
      </c>
      <c r="H112" s="51">
        <f>'[1]меню 7 дней '!H119</f>
        <v>20.56</v>
      </c>
      <c r="I112" s="52">
        <f>'[1]меню 7 дней '!I119</f>
        <v>160</v>
      </c>
      <c r="J112" s="29">
        <f>'[1]меню 7 дней '!J119</f>
        <v>0</v>
      </c>
      <c r="K112" s="29">
        <f>'[1]меню 7 дней '!K119</f>
        <v>0</v>
      </c>
      <c r="L112" s="30">
        <f>'[1]меню 7 дней '!L119</f>
        <v>0.02</v>
      </c>
      <c r="M112" s="29">
        <f>'[1]меню 7 дней '!M119</f>
        <v>0</v>
      </c>
      <c r="N112" s="29">
        <f>'[1]меню 7 дней '!N119</f>
        <v>0</v>
      </c>
    </row>
    <row r="113" spans="1:14" hidden="1">
      <c r="A113" s="102"/>
      <c r="B113" s="25" t="str">
        <f>'[1]меню 7 дней '!B120</f>
        <v>Кисель из плодов шиповника (витаминный)</v>
      </c>
      <c r="C113" s="52">
        <f>'[1]меню 7 дней '!C120</f>
        <v>357</v>
      </c>
      <c r="D113" s="52">
        <f>'[1]меню 7 дней '!D120</f>
        <v>200</v>
      </c>
      <c r="E113" s="51">
        <f>'[1]меню 7 дней '!E120</f>
        <v>3.2</v>
      </c>
      <c r="F113" s="51">
        <f>'[1]меню 7 дней '!F120</f>
        <v>0.24</v>
      </c>
      <c r="G113" s="51">
        <f>'[1]меню 7 дней '!G120</f>
        <v>0.11</v>
      </c>
      <c r="H113" s="51">
        <f>'[1]меню 7 дней '!H120</f>
        <v>31.37</v>
      </c>
      <c r="I113" s="52">
        <f>'[1]меню 7 дней '!I120</f>
        <v>150</v>
      </c>
      <c r="J113" s="29">
        <f>'[1]меню 7 дней '!J120</f>
        <v>0</v>
      </c>
      <c r="K113" s="29">
        <f>'[1]меню 7 дней '!K120</f>
        <v>0</v>
      </c>
      <c r="L113" s="30">
        <f>'[1]меню 7 дней '!L120</f>
        <v>48.8</v>
      </c>
      <c r="M113" s="29">
        <f>'[1]меню 7 дней '!M120</f>
        <v>0</v>
      </c>
      <c r="N113" s="29">
        <f>'[1]меню 7 дней '!N120</f>
        <v>0</v>
      </c>
    </row>
    <row r="114" spans="1:14" hidden="1">
      <c r="A114" s="102"/>
      <c r="B114" s="25">
        <f>'[1]меню 7 дней '!B121</f>
        <v>0</v>
      </c>
      <c r="C114" s="52">
        <f>'[1]меню 7 дней '!C121</f>
        <v>0</v>
      </c>
      <c r="D114" s="52">
        <f>'[1]меню 7 дней '!D121</f>
        <v>0</v>
      </c>
      <c r="E114" s="51">
        <f>'[1]меню 7 дней '!E121</f>
        <v>0</v>
      </c>
      <c r="F114" s="51">
        <f>'[1]меню 7 дней '!F121</f>
        <v>0</v>
      </c>
      <c r="G114" s="51">
        <f>'[1]меню 7 дней '!G121</f>
        <v>0</v>
      </c>
      <c r="H114" s="51">
        <f>'[1]меню 7 дней '!H121</f>
        <v>0</v>
      </c>
      <c r="I114" s="52">
        <f>'[1]меню 7 дней '!I121</f>
        <v>0</v>
      </c>
      <c r="J114" s="29">
        <f>'[1]меню 7 дней '!J121</f>
        <v>0</v>
      </c>
      <c r="K114" s="29">
        <f>'[1]меню 7 дней '!K121</f>
        <v>0</v>
      </c>
      <c r="L114" s="30">
        <f>'[1]меню 7 дней '!L121</f>
        <v>0</v>
      </c>
      <c r="M114" s="29">
        <f>'[1]меню 7 дней '!M121</f>
        <v>0</v>
      </c>
      <c r="N114" s="29">
        <f>'[1]меню 7 дней '!N121</f>
        <v>0</v>
      </c>
    </row>
    <row r="115" spans="1:14" hidden="1">
      <c r="A115" s="103"/>
      <c r="B115" s="25">
        <f>'[1]меню 7 дней '!B122</f>
        <v>0</v>
      </c>
      <c r="C115" s="52">
        <f>'[1]меню 7 дней '!C122</f>
        <v>0</v>
      </c>
      <c r="D115" s="52">
        <f>'[1]меню 7 дней '!D122</f>
        <v>0</v>
      </c>
      <c r="E115" s="51">
        <f>'[1]меню 7 дней '!E122</f>
        <v>0</v>
      </c>
      <c r="F115" s="51">
        <f>'[1]меню 7 дней '!F122</f>
        <v>0</v>
      </c>
      <c r="G115" s="51">
        <f>'[1]меню 7 дней '!G122</f>
        <v>0</v>
      </c>
      <c r="H115" s="51">
        <f>'[1]меню 7 дней '!H122</f>
        <v>0</v>
      </c>
      <c r="I115" s="52">
        <f>'[1]меню 7 дней '!I122</f>
        <v>0</v>
      </c>
      <c r="J115" s="29">
        <f>'[1]меню 7 дней '!J122</f>
        <v>0</v>
      </c>
      <c r="K115" s="29">
        <f>'[1]меню 7 дней '!K122</f>
        <v>0</v>
      </c>
      <c r="L115" s="30">
        <f>'[1]меню 7 дней '!L122</f>
        <v>0</v>
      </c>
      <c r="M115" s="29">
        <f>'[1]меню 7 дней '!M122</f>
        <v>0</v>
      </c>
      <c r="N115" s="29">
        <f>'[1]меню 7 дней '!N122</f>
        <v>0</v>
      </c>
    </row>
    <row r="116" spans="1:14">
      <c r="A116" s="31"/>
      <c r="B116" s="32" t="s">
        <v>30</v>
      </c>
      <c r="C116" s="55"/>
      <c r="D116" s="55">
        <f t="shared" ref="D116:N116" si="15">SUM(D111:D115)</f>
        <v>350</v>
      </c>
      <c r="E116" s="54">
        <f t="shared" si="15"/>
        <v>31.39</v>
      </c>
      <c r="F116" s="54">
        <f t="shared" si="15"/>
        <v>7.24</v>
      </c>
      <c r="G116" s="54">
        <f t="shared" si="15"/>
        <v>22.29</v>
      </c>
      <c r="H116" s="54">
        <f t="shared" si="15"/>
        <v>72.33</v>
      </c>
      <c r="I116" s="55">
        <f t="shared" si="15"/>
        <v>542</v>
      </c>
      <c r="J116" s="35">
        <f t="shared" si="15"/>
        <v>0</v>
      </c>
      <c r="K116" s="35">
        <f t="shared" si="15"/>
        <v>0</v>
      </c>
      <c r="L116" s="36">
        <f t="shared" si="15"/>
        <v>49.22</v>
      </c>
      <c r="M116" s="35">
        <f t="shared" si="15"/>
        <v>0</v>
      </c>
      <c r="N116" s="35">
        <f t="shared" si="15"/>
        <v>0</v>
      </c>
    </row>
    <row r="117" spans="1:14">
      <c r="A117" s="38"/>
      <c r="B117" s="39" t="s">
        <v>37</v>
      </c>
      <c r="C117" s="60"/>
      <c r="D117" s="60">
        <f t="shared" ref="D117:N117" si="16">D100+D110+D116</f>
        <v>2130</v>
      </c>
      <c r="E117" s="59">
        <f t="shared" si="16"/>
        <v>126.22</v>
      </c>
      <c r="F117" s="59">
        <f t="shared" si="16"/>
        <v>40.080000000000005</v>
      </c>
      <c r="G117" s="59">
        <f t="shared" si="16"/>
        <v>58.85</v>
      </c>
      <c r="H117" s="59">
        <f t="shared" si="16"/>
        <v>249</v>
      </c>
      <c r="I117" s="60">
        <f t="shared" si="16"/>
        <v>1744</v>
      </c>
      <c r="J117" s="42">
        <f t="shared" si="16"/>
        <v>0.04</v>
      </c>
      <c r="K117" s="42">
        <f t="shared" si="16"/>
        <v>7.0000000000000007E-2</v>
      </c>
      <c r="L117" s="43">
        <f t="shared" si="16"/>
        <v>91.75</v>
      </c>
      <c r="M117" s="42">
        <f t="shared" si="16"/>
        <v>59</v>
      </c>
      <c r="N117" s="42">
        <f t="shared" si="16"/>
        <v>0</v>
      </c>
    </row>
    <row r="118" spans="1:14">
      <c r="A118" s="44"/>
      <c r="B118" s="62" t="s">
        <v>38</v>
      </c>
      <c r="C118" s="46"/>
      <c r="D118" s="46"/>
      <c r="E118" s="23"/>
      <c r="F118" s="23"/>
      <c r="G118" s="23"/>
      <c r="H118" s="23"/>
      <c r="I118" s="46"/>
      <c r="J118" s="46"/>
      <c r="K118" s="46"/>
      <c r="L118" s="69"/>
      <c r="M118" s="46"/>
      <c r="N118" s="46"/>
    </row>
    <row r="119" spans="1:14" ht="13.9" customHeight="1">
      <c r="A119" s="111" t="s">
        <v>25</v>
      </c>
      <c r="B119" s="25" t="str">
        <f>'[1]меню 7 дней '!B128</f>
        <v>Яйца вареные</v>
      </c>
      <c r="C119" s="52">
        <f>'[1]меню 7 дней '!C128</f>
        <v>209</v>
      </c>
      <c r="D119" s="52">
        <f>'[1]меню 7 дней '!D128</f>
        <v>40</v>
      </c>
      <c r="E119" s="70">
        <f>'[1]меню 7 дней '!E128</f>
        <v>8.56</v>
      </c>
      <c r="F119" s="70">
        <f>'[1]меню 7 дней '!F128</f>
        <v>5.08</v>
      </c>
      <c r="G119" s="70">
        <f>'[1]меню 7 дней '!G128</f>
        <v>4.5999999999999996</v>
      </c>
      <c r="H119" s="70">
        <f>'[1]меню 7 дней '!H128</f>
        <v>0.28000000000000003</v>
      </c>
      <c r="I119" s="37">
        <f>'[1]меню 7 дней '!I128</f>
        <v>63</v>
      </c>
      <c r="J119" s="53">
        <f>'[1]меню 7 дней '!J128</f>
        <v>0</v>
      </c>
      <c r="K119" s="53">
        <f>'[1]меню 7 дней '!K128</f>
        <v>0</v>
      </c>
      <c r="L119" s="51">
        <f>'[1]меню 7 дней '!L128</f>
        <v>0</v>
      </c>
      <c r="M119" s="53">
        <f>'[1]меню 7 дней '!M128</f>
        <v>0</v>
      </c>
      <c r="N119" s="53">
        <f>'[1]меню 7 дней '!N128</f>
        <v>0</v>
      </c>
    </row>
    <row r="120" spans="1:14" ht="13.9" customHeight="1">
      <c r="A120" s="111"/>
      <c r="B120" s="25" t="str">
        <f>'[1]меню 7 дней '!B129</f>
        <v>Икра кабачковая</v>
      </c>
      <c r="C120" s="52" t="str">
        <f>'[1]меню 7 дней '!C129</f>
        <v>ПРОМ</v>
      </c>
      <c r="D120" s="52">
        <f>'[1]меню 7 дней '!D129</f>
        <v>20</v>
      </c>
      <c r="E120" s="70">
        <f>'[1]меню 7 дней '!E129</f>
        <v>1.7</v>
      </c>
      <c r="F120" s="70">
        <f>'[1]меню 7 дней '!F129</f>
        <v>0.2</v>
      </c>
      <c r="G120" s="70">
        <f>'[1]меню 7 дней '!G129</f>
        <v>1.4</v>
      </c>
      <c r="H120" s="70">
        <f>'[1]меню 7 дней '!H129</f>
        <v>1.36</v>
      </c>
      <c r="I120" s="37">
        <f>'[1]меню 7 дней '!I129</f>
        <v>19</v>
      </c>
      <c r="J120" s="53">
        <f>'[1]меню 7 дней '!J129</f>
        <v>0</v>
      </c>
      <c r="K120" s="53">
        <f>'[1]меню 7 дней '!K129</f>
        <v>0</v>
      </c>
      <c r="L120" s="51">
        <f>'[1]меню 7 дней '!L129</f>
        <v>0</v>
      </c>
      <c r="M120" s="53">
        <f>'[1]меню 7 дней '!M129</f>
        <v>0</v>
      </c>
      <c r="N120" s="53">
        <f>'[1]меню 7 дней '!N129</f>
        <v>0</v>
      </c>
    </row>
    <row r="121" spans="1:14" ht="13.9" customHeight="1">
      <c r="A121" s="111"/>
      <c r="B121" s="25" t="str">
        <f>'[1]меню 7 дней '!B130</f>
        <v>Бутерброды с сыром российским и маслом</v>
      </c>
      <c r="C121" s="52">
        <f>'[1]меню 7 дней '!C130</f>
        <v>3</v>
      </c>
      <c r="D121" s="52">
        <f>'[1]меню 7 дней '!D130</f>
        <v>50</v>
      </c>
      <c r="E121" s="70">
        <f>'[1]меню 7 дней '!E130</f>
        <v>11.81</v>
      </c>
      <c r="F121" s="70">
        <f>'[1]меню 7 дней '!F130</f>
        <v>5.8</v>
      </c>
      <c r="G121" s="70">
        <f>'[1]меню 7 дней '!G130</f>
        <v>8.3000000000000007</v>
      </c>
      <c r="H121" s="70">
        <f>'[1]меню 7 дней '!H130</f>
        <v>14.83</v>
      </c>
      <c r="I121" s="37">
        <f>'[1]меню 7 дней '!I130</f>
        <v>157</v>
      </c>
      <c r="J121" s="53">
        <f>'[1]меню 7 дней '!J130</f>
        <v>0.04</v>
      </c>
      <c r="K121" s="53">
        <f>'[1]меню 7 дней '!K130</f>
        <v>7.0000000000000007E-2</v>
      </c>
      <c r="L121" s="51">
        <f>'[1]меню 7 дней '!L130</f>
        <v>0.11</v>
      </c>
      <c r="M121" s="53">
        <f>'[1]меню 7 дней '!M130</f>
        <v>59</v>
      </c>
      <c r="N121" s="53">
        <f>'[1]меню 7 дней '!N130</f>
        <v>0</v>
      </c>
    </row>
    <row r="122" spans="1:14" ht="13.9" customHeight="1">
      <c r="A122" s="111"/>
      <c r="B122" s="25" t="str">
        <f>'[1]меню 7 дней '!B131</f>
        <v>Чай с сахаром</v>
      </c>
      <c r="C122" s="52">
        <f>'[1]меню 7 дней '!C131</f>
        <v>376</v>
      </c>
      <c r="D122" s="52">
        <f>'[1]меню 7 дней '!D131</f>
        <v>200</v>
      </c>
      <c r="E122" s="70">
        <f>'[1]меню 7 дней '!E131</f>
        <v>1.1299999999999999</v>
      </c>
      <c r="F122" s="70">
        <f>'[1]меню 7 дней '!F131</f>
        <v>7.0000000000000007E-2</v>
      </c>
      <c r="G122" s="70">
        <f>'[1]меню 7 дней '!G131</f>
        <v>0.02</v>
      </c>
      <c r="H122" s="70">
        <f>'[1]меню 7 дней '!H131</f>
        <v>15</v>
      </c>
      <c r="I122" s="37">
        <f>'[1]меню 7 дней '!I131</f>
        <v>60</v>
      </c>
      <c r="J122" s="53">
        <f>'[1]меню 7 дней '!J131</f>
        <v>0</v>
      </c>
      <c r="K122" s="53">
        <f>'[1]меню 7 дней '!K131</f>
        <v>0</v>
      </c>
      <c r="L122" s="51">
        <f>'[1]меню 7 дней '!L131</f>
        <v>0.03</v>
      </c>
      <c r="M122" s="53">
        <f>'[1]меню 7 дней '!M131</f>
        <v>0</v>
      </c>
      <c r="N122" s="53">
        <f>'[1]меню 7 дней '!N131</f>
        <v>0</v>
      </c>
    </row>
    <row r="123" spans="1:14" ht="13.9" customHeight="1">
      <c r="A123" s="111"/>
      <c r="B123" s="25" t="str">
        <f>'[1]меню 7 дней '!B132</f>
        <v>Вода питьевая (19 л бутыль)</v>
      </c>
      <c r="C123" s="52" t="str">
        <f>'[1]меню 7 дней '!C132</f>
        <v>ПРОМ</v>
      </c>
      <c r="D123" s="52">
        <f>'[1]меню 7 дней '!D132</f>
        <v>500</v>
      </c>
      <c r="E123" s="70">
        <f>'[1]меню 7 дней '!E132</f>
        <v>4.21</v>
      </c>
      <c r="F123" s="70">
        <f>'[1]меню 7 дней '!F132</f>
        <v>0</v>
      </c>
      <c r="G123" s="70">
        <f>'[1]меню 7 дней '!G132</f>
        <v>0</v>
      </c>
      <c r="H123" s="70">
        <f>'[1]меню 7 дней '!H132</f>
        <v>0</v>
      </c>
      <c r="I123" s="37">
        <f>'[1]меню 7 дней '!I132</f>
        <v>0</v>
      </c>
      <c r="J123" s="53">
        <f>'[1]меню 7 дней '!J132</f>
        <v>0</v>
      </c>
      <c r="K123" s="53">
        <f>'[1]меню 7 дней '!K132</f>
        <v>0</v>
      </c>
      <c r="L123" s="51">
        <f>'[1]меню 7 дней '!L132</f>
        <v>0</v>
      </c>
      <c r="M123" s="53">
        <f>'[1]меню 7 дней '!M132</f>
        <v>0</v>
      </c>
      <c r="N123" s="53">
        <f>'[1]меню 7 дней '!N132</f>
        <v>0</v>
      </c>
    </row>
    <row r="124" spans="1:14" ht="13.9" customHeight="1">
      <c r="A124" s="111"/>
      <c r="B124" s="25">
        <f>'[1]меню 7 дней '!B133</f>
        <v>0</v>
      </c>
      <c r="C124" s="65">
        <f>'[1]меню 7 дней '!C133</f>
        <v>0</v>
      </c>
      <c r="D124" s="65">
        <f>'[1]меню 7 дней '!D133</f>
        <v>0</v>
      </c>
      <c r="E124" s="70">
        <f>'[1]меню 7 дней '!E133</f>
        <v>0</v>
      </c>
      <c r="F124" s="70">
        <f>'[1]меню 7 дней '!F133</f>
        <v>0</v>
      </c>
      <c r="G124" s="70">
        <f>'[1]меню 7 дней '!G133</f>
        <v>0</v>
      </c>
      <c r="H124" s="70">
        <f>'[1]меню 7 дней '!H133</f>
        <v>0</v>
      </c>
      <c r="I124" s="28">
        <f>'[1]меню 7 дней '!I133</f>
        <v>0</v>
      </c>
      <c r="J124" s="53">
        <f>'[1]меню 7 дней '!J133</f>
        <v>0</v>
      </c>
      <c r="K124" s="53">
        <f>'[1]меню 7 дней '!K133</f>
        <v>0</v>
      </c>
      <c r="L124" s="51">
        <f>'[1]меню 7 дней '!L133</f>
        <v>0</v>
      </c>
      <c r="M124" s="53">
        <f>'[1]меню 7 дней '!M133</f>
        <v>0</v>
      </c>
      <c r="N124" s="53">
        <f>'[1]меню 7 дней '!N133</f>
        <v>0</v>
      </c>
    </row>
    <row r="125" spans="1:14" ht="13.9" customHeight="1">
      <c r="A125" s="49"/>
      <c r="B125" s="32" t="s">
        <v>26</v>
      </c>
      <c r="C125" s="55"/>
      <c r="D125" s="55">
        <f t="shared" ref="D125:N125" si="17">SUM(D119:D124)</f>
        <v>810</v>
      </c>
      <c r="E125" s="71">
        <f t="shared" si="17"/>
        <v>27.41</v>
      </c>
      <c r="F125" s="71">
        <f t="shared" si="17"/>
        <v>11.15</v>
      </c>
      <c r="G125" s="71">
        <f t="shared" si="17"/>
        <v>14.32</v>
      </c>
      <c r="H125" s="71">
        <f t="shared" si="17"/>
        <v>31.47</v>
      </c>
      <c r="I125" s="33">
        <f t="shared" si="17"/>
        <v>299</v>
      </c>
      <c r="J125" s="56">
        <f t="shared" si="17"/>
        <v>0.04</v>
      </c>
      <c r="K125" s="56">
        <f t="shared" si="17"/>
        <v>7.0000000000000007E-2</v>
      </c>
      <c r="L125" s="54">
        <f t="shared" si="17"/>
        <v>0.14000000000000001</v>
      </c>
      <c r="M125" s="56">
        <f t="shared" si="17"/>
        <v>59</v>
      </c>
      <c r="N125" s="56">
        <f t="shared" si="17"/>
        <v>0</v>
      </c>
    </row>
    <row r="126" spans="1:14" ht="13.9" customHeight="1">
      <c r="A126" s="101" t="s">
        <v>27</v>
      </c>
      <c r="B126" s="25" t="str">
        <f>'[1]меню 7 дней '!B135</f>
        <v>Салат из белокачанной капусты с морковью</v>
      </c>
      <c r="C126" s="52">
        <f>'[1]меню 7 дней '!C135</f>
        <v>45</v>
      </c>
      <c r="D126" s="52">
        <f>'[1]меню 7 дней '!D135</f>
        <v>60</v>
      </c>
      <c r="E126" s="70">
        <f>'[1]меню 7 дней '!E135</f>
        <v>4.24</v>
      </c>
      <c r="F126" s="70">
        <f>'[1]меню 7 дней '!F135</f>
        <v>0.79</v>
      </c>
      <c r="G126" s="70">
        <f>'[1]меню 7 дней '!G135</f>
        <v>1.95</v>
      </c>
      <c r="H126" s="70">
        <f>'[1]меню 7 дней '!H135</f>
        <v>3.88</v>
      </c>
      <c r="I126" s="37">
        <f>'[1]меню 7 дней '!I135</f>
        <v>36</v>
      </c>
      <c r="J126" s="53">
        <f>'[1]меню 7 дней '!J135</f>
        <v>0</v>
      </c>
      <c r="K126" s="53">
        <f>'[1]меню 7 дней '!K135</f>
        <v>0</v>
      </c>
      <c r="L126" s="51">
        <f>'[1]меню 7 дней '!L135</f>
        <v>10.26</v>
      </c>
      <c r="M126" s="53">
        <f>'[1]меню 7 дней '!M135</f>
        <v>0</v>
      </c>
      <c r="N126" s="53">
        <f>'[1]меню 7 дней '!N135</f>
        <v>0</v>
      </c>
    </row>
    <row r="127" spans="1:14" ht="13.9" customHeight="1">
      <c r="A127" s="102"/>
      <c r="B127" s="25" t="str">
        <f>'[1]меню 7 дней '!B136</f>
        <v>Суп картофельный с вермишелью</v>
      </c>
      <c r="C127" s="52">
        <f>'[1]меню 7 дней '!C136</f>
        <v>103</v>
      </c>
      <c r="D127" s="52">
        <f>'[1]меню 7 дней '!D136</f>
        <v>250</v>
      </c>
      <c r="E127" s="70">
        <f>'[1]меню 7 дней '!E136</f>
        <v>8.1999999999999993</v>
      </c>
      <c r="F127" s="70">
        <f>'[1]меню 7 дней '!F136</f>
        <v>2.69</v>
      </c>
      <c r="G127" s="70">
        <f>'[1]меню 7 дней '!G136</f>
        <v>2.84</v>
      </c>
      <c r="H127" s="70">
        <f>'[1]меню 7 дней '!H136</f>
        <v>17.46</v>
      </c>
      <c r="I127" s="37">
        <f>'[1]меню 7 дней '!I136</f>
        <v>118</v>
      </c>
      <c r="J127" s="53">
        <f>'[1]меню 7 дней '!J136</f>
        <v>0</v>
      </c>
      <c r="K127" s="53">
        <f>'[1]меню 7 дней '!K136</f>
        <v>0</v>
      </c>
      <c r="L127" s="51">
        <f>'[1]меню 7 дней '!L136</f>
        <v>8.25</v>
      </c>
      <c r="M127" s="53">
        <f>'[1]меню 7 дней '!M136</f>
        <v>0</v>
      </c>
      <c r="N127" s="53">
        <f>'[1]меню 7 дней '!N136</f>
        <v>0</v>
      </c>
    </row>
    <row r="128" spans="1:14" ht="13.9" customHeight="1">
      <c r="A128" s="102"/>
      <c r="B128" s="25" t="str">
        <f>'[1]меню 7 дней '!B137</f>
        <v>Шницель натуральный рубленый из говядины</v>
      </c>
      <c r="C128" s="52">
        <f>'[1]меню 7 дней '!C137</f>
        <v>267</v>
      </c>
      <c r="D128" s="52">
        <f>'[1]меню 7 дней '!D137</f>
        <v>80</v>
      </c>
      <c r="E128" s="70">
        <f>'[1]меню 7 дней '!E137</f>
        <v>45.85</v>
      </c>
      <c r="F128" s="70">
        <f>'[1]меню 7 дней '!F137</f>
        <v>13.83</v>
      </c>
      <c r="G128" s="70">
        <f>'[1]меню 7 дней '!G137</f>
        <v>28.63</v>
      </c>
      <c r="H128" s="70">
        <f>'[1]меню 7 дней '!H137</f>
        <v>6.58</v>
      </c>
      <c r="I128" s="37">
        <f>'[1]меню 7 дней '!I137</f>
        <v>341</v>
      </c>
      <c r="J128" s="53">
        <f>'[1]меню 7 дней '!J137</f>
        <v>0</v>
      </c>
      <c r="K128" s="53">
        <f>'[1]меню 7 дней '!K137</f>
        <v>0</v>
      </c>
      <c r="L128" s="51">
        <f>'[1]меню 7 дней '!L137</f>
        <v>0</v>
      </c>
      <c r="M128" s="53">
        <f>'[1]меню 7 дней '!M137</f>
        <v>0</v>
      </c>
      <c r="N128" s="53">
        <f>'[1]меню 7 дней '!N137</f>
        <v>0</v>
      </c>
    </row>
    <row r="129" spans="1:14" ht="13.9" customHeight="1">
      <c r="A129" s="102"/>
      <c r="B129" s="25" t="str">
        <f>'[1]меню 7 дней '!B138</f>
        <v>Каша рассыпчатая гречневая (гарнир)</v>
      </c>
      <c r="C129" s="52">
        <f>'[1]меню 7 дней '!C138</f>
        <v>302</v>
      </c>
      <c r="D129" s="52">
        <f>'[1]меню 7 дней '!D138</f>
        <v>150</v>
      </c>
      <c r="E129" s="70">
        <f>'[1]меню 7 дней '!E138</f>
        <v>8.5</v>
      </c>
      <c r="F129" s="70">
        <f>'[1]меню 7 дней '!F138</f>
        <v>8.6</v>
      </c>
      <c r="G129" s="70">
        <f>'[1]меню 7 дней '!G138</f>
        <v>6.09</v>
      </c>
      <c r="H129" s="70">
        <f>'[1]меню 7 дней '!H138</f>
        <v>38.64</v>
      </c>
      <c r="I129" s="37">
        <f>'[1]меню 7 дней '!I138</f>
        <v>244</v>
      </c>
      <c r="J129" s="53">
        <f>'[1]меню 7 дней '!J138</f>
        <v>0</v>
      </c>
      <c r="K129" s="53">
        <f>'[1]меню 7 дней '!K138</f>
        <v>0</v>
      </c>
      <c r="L129" s="51">
        <f>'[1]меню 7 дней '!L138</f>
        <v>0</v>
      </c>
      <c r="M129" s="53">
        <f>'[1]меню 7 дней '!M138</f>
        <v>0</v>
      </c>
      <c r="N129" s="53">
        <f>'[1]меню 7 дней '!N138</f>
        <v>0</v>
      </c>
    </row>
    <row r="130" spans="1:14" ht="13.9" customHeight="1">
      <c r="A130" s="102"/>
      <c r="B130" s="25" t="str">
        <f>'[1]меню 7 дней '!B139</f>
        <v>Соус сметанный с томатом и луком (30 гр)</v>
      </c>
      <c r="C130" s="52">
        <f>'[1]меню 7 дней '!C139</f>
        <v>333</v>
      </c>
      <c r="D130" s="52">
        <f>'[1]меню 7 дней '!D139</f>
        <v>30</v>
      </c>
      <c r="E130" s="70">
        <f>'[1]меню 7 дней '!E139</f>
        <v>2.29</v>
      </c>
      <c r="F130" s="70">
        <f>'[1]меню 7 дней '!F139</f>
        <v>0.56999999999999995</v>
      </c>
      <c r="G130" s="70">
        <f>'[1]меню 7 дней '!G139</f>
        <v>1.76</v>
      </c>
      <c r="H130" s="70">
        <f>'[1]меню 7 дней '!H139</f>
        <v>2.39</v>
      </c>
      <c r="I130" s="37">
        <f>'[1]меню 7 дней '!I139</f>
        <v>28</v>
      </c>
      <c r="J130" s="53">
        <f>'[1]меню 7 дней '!J139</f>
        <v>0</v>
      </c>
      <c r="K130" s="53">
        <f>'[1]меню 7 дней '!K139</f>
        <v>0</v>
      </c>
      <c r="L130" s="51">
        <f>'[1]меню 7 дней '!L139</f>
        <v>0.7</v>
      </c>
      <c r="M130" s="53">
        <f>'[1]меню 7 дней '!M139</f>
        <v>0</v>
      </c>
      <c r="N130" s="53">
        <f>'[1]меню 7 дней '!N139</f>
        <v>0</v>
      </c>
    </row>
    <row r="131" spans="1:14" ht="13.9" customHeight="1">
      <c r="A131" s="102"/>
      <c r="B131" s="25" t="str">
        <f>'[1]меню 7 дней '!B140</f>
        <v xml:space="preserve">Компот из яблок </v>
      </c>
      <c r="C131" s="52">
        <f>'[1]меню 7 дней '!C140</f>
        <v>342</v>
      </c>
      <c r="D131" s="52">
        <f>'[1]меню 7 дней '!D140</f>
        <v>200</v>
      </c>
      <c r="E131" s="70">
        <f>'[1]меню 7 дней '!E140</f>
        <v>5.1100000000000003</v>
      </c>
      <c r="F131" s="70">
        <f>'[1]меню 7 дней '!F140</f>
        <v>0.16</v>
      </c>
      <c r="G131" s="70">
        <f>'[1]меню 7 дней '!G140</f>
        <v>0.16</v>
      </c>
      <c r="H131" s="70">
        <f>'[1]меню 7 дней '!H140</f>
        <v>27.88</v>
      </c>
      <c r="I131" s="37">
        <f>'[1]меню 7 дней '!I140</f>
        <v>115</v>
      </c>
      <c r="J131" s="53">
        <f>'[1]меню 7 дней '!J140</f>
        <v>0</v>
      </c>
      <c r="K131" s="53">
        <f>'[1]меню 7 дней '!K140</f>
        <v>0</v>
      </c>
      <c r="L131" s="51">
        <f>'[1]меню 7 дней '!L140</f>
        <v>0.9</v>
      </c>
      <c r="M131" s="53">
        <f>'[1]меню 7 дней '!M140</f>
        <v>0</v>
      </c>
      <c r="N131" s="53">
        <f>'[1]меню 7 дней '!N140</f>
        <v>0</v>
      </c>
    </row>
    <row r="132" spans="1:14" ht="13.9" customHeight="1">
      <c r="A132" s="102"/>
      <c r="B132" s="25" t="str">
        <f>'[1]меню 7 дней '!B141</f>
        <v>Хлеб пшеничный нарезной</v>
      </c>
      <c r="C132" s="52" t="str">
        <f>'[1]меню 7 дней '!C141</f>
        <v>ПРОМ</v>
      </c>
      <c r="D132" s="52">
        <f>'[1]меню 7 дней '!D141</f>
        <v>20</v>
      </c>
      <c r="E132" s="70">
        <f>'[1]меню 7 дней '!E141</f>
        <v>1.1599999999999999</v>
      </c>
      <c r="F132" s="70">
        <f>'[1]меню 7 дней '!F141</f>
        <v>1.58</v>
      </c>
      <c r="G132" s="70">
        <f>'[1]меню 7 дней '!G141</f>
        <v>0.2</v>
      </c>
      <c r="H132" s="70">
        <f>'[1]меню 7 дней '!H141</f>
        <v>9.66</v>
      </c>
      <c r="I132" s="37">
        <f>'[1]меню 7 дней '!I141</f>
        <v>47</v>
      </c>
      <c r="J132" s="53">
        <f>'[1]меню 7 дней '!J141</f>
        <v>0</v>
      </c>
      <c r="K132" s="53">
        <f>'[1]меню 7 дней '!K141</f>
        <v>0</v>
      </c>
      <c r="L132" s="51">
        <f>'[1]меню 7 дней '!L141</f>
        <v>0</v>
      </c>
      <c r="M132" s="53">
        <f>'[1]меню 7 дней '!M141</f>
        <v>0</v>
      </c>
      <c r="N132" s="53">
        <f>'[1]меню 7 дней '!N141</f>
        <v>0</v>
      </c>
    </row>
    <row r="133" spans="1:14" ht="13.9" customHeight="1">
      <c r="A133" s="102"/>
      <c r="B133" s="25" t="str">
        <f>'[1]меню 7 дней '!B142</f>
        <v>Хлеб пшенично-ржаной нарезной</v>
      </c>
      <c r="C133" s="52" t="str">
        <f>'[1]меню 7 дней '!C142</f>
        <v>ПРОМ</v>
      </c>
      <c r="D133" s="52">
        <f>'[1]меню 7 дней '!D142</f>
        <v>30</v>
      </c>
      <c r="E133" s="70">
        <f>'[1]меню 7 дней '!E142</f>
        <v>1.68</v>
      </c>
      <c r="F133" s="70">
        <f>'[1]меню 7 дней '!F142</f>
        <v>1.68</v>
      </c>
      <c r="G133" s="70">
        <f>'[1]меню 7 дней '!G142</f>
        <v>0.33</v>
      </c>
      <c r="H133" s="70">
        <f>'[1]меню 7 дней '!H142</f>
        <v>14.82</v>
      </c>
      <c r="I133" s="37">
        <f>'[1]меню 7 дней '!I142</f>
        <v>69</v>
      </c>
      <c r="J133" s="53">
        <f>'[1]меню 7 дней '!J142</f>
        <v>0</v>
      </c>
      <c r="K133" s="53">
        <f>'[1]меню 7 дней '!K142</f>
        <v>0</v>
      </c>
      <c r="L133" s="51">
        <f>'[1]меню 7 дней '!L142</f>
        <v>0</v>
      </c>
      <c r="M133" s="53">
        <f>'[1]меню 7 дней '!M142</f>
        <v>0</v>
      </c>
      <c r="N133" s="53">
        <f>'[1]меню 7 дней '!N142</f>
        <v>0</v>
      </c>
    </row>
    <row r="134" spans="1:14" ht="13.9" customHeight="1">
      <c r="A134" s="103"/>
      <c r="B134" s="25">
        <f>'[1]меню 7 дней '!B143</f>
        <v>0</v>
      </c>
      <c r="C134" s="52">
        <f>'[1]меню 7 дней '!C143</f>
        <v>0</v>
      </c>
      <c r="D134" s="52">
        <f>'[1]меню 7 дней '!D143</f>
        <v>0</v>
      </c>
      <c r="E134" s="70">
        <f>'[1]меню 7 дней '!E143</f>
        <v>0</v>
      </c>
      <c r="F134" s="70">
        <f>'[1]меню 7 дней '!F143</f>
        <v>0</v>
      </c>
      <c r="G134" s="70">
        <f>'[1]меню 7 дней '!G143</f>
        <v>0</v>
      </c>
      <c r="H134" s="70">
        <f>'[1]меню 7 дней '!H143</f>
        <v>0</v>
      </c>
      <c r="I134" s="37">
        <f>'[1]меню 7 дней '!I143</f>
        <v>0</v>
      </c>
      <c r="J134" s="53">
        <f>'[1]меню 7 дней '!J143</f>
        <v>0</v>
      </c>
      <c r="K134" s="53">
        <f>'[1]меню 7 дней '!K143</f>
        <v>0</v>
      </c>
      <c r="L134" s="51">
        <f>'[1]меню 7 дней '!L143</f>
        <v>0</v>
      </c>
      <c r="M134" s="53">
        <f>'[1]меню 7 дней '!M143</f>
        <v>0</v>
      </c>
      <c r="N134" s="53">
        <f>'[1]меню 7 дней '!N143</f>
        <v>0</v>
      </c>
    </row>
    <row r="135" spans="1:14" ht="13.9" customHeight="1">
      <c r="A135" s="31"/>
      <c r="B135" s="32" t="s">
        <v>28</v>
      </c>
      <c r="C135" s="55"/>
      <c r="D135" s="55">
        <f>SUM(D126:D134)</f>
        <v>820</v>
      </c>
      <c r="E135" s="71">
        <f t="shared" ref="E135:N135" si="18">SUM(E126:E134)</f>
        <v>77.03</v>
      </c>
      <c r="F135" s="71">
        <f t="shared" si="18"/>
        <v>29.9</v>
      </c>
      <c r="G135" s="71">
        <f t="shared" si="18"/>
        <v>41.96</v>
      </c>
      <c r="H135" s="71">
        <f t="shared" si="18"/>
        <v>121.31</v>
      </c>
      <c r="I135" s="33">
        <f t="shared" si="18"/>
        <v>998</v>
      </c>
      <c r="J135" s="56">
        <f t="shared" si="18"/>
        <v>0</v>
      </c>
      <c r="K135" s="56">
        <f t="shared" si="18"/>
        <v>0</v>
      </c>
      <c r="L135" s="54">
        <f t="shared" si="18"/>
        <v>20.109999999999996</v>
      </c>
      <c r="M135" s="56">
        <f t="shared" si="18"/>
        <v>0</v>
      </c>
      <c r="N135" s="56">
        <f t="shared" si="18"/>
        <v>0</v>
      </c>
    </row>
    <row r="136" spans="1:14">
      <c r="A136" s="101" t="s">
        <v>29</v>
      </c>
      <c r="B136" s="25" t="str">
        <f>'[1]меню 7 дней '!B145</f>
        <v>Черешня с сахаром</v>
      </c>
      <c r="C136" s="52">
        <f>'[1]меню 7 дней '!C145</f>
        <v>339</v>
      </c>
      <c r="D136" s="52">
        <f>'[1]меню 7 дней '!D145</f>
        <v>115</v>
      </c>
      <c r="E136" s="70">
        <f>'[1]меню 7 дней '!E145</f>
        <v>17.55</v>
      </c>
      <c r="F136" s="70">
        <f>'[1]меню 7 дней '!F145</f>
        <v>1.1000000000000001</v>
      </c>
      <c r="G136" s="70">
        <f>'[1]меню 7 дней '!G145</f>
        <v>0.4</v>
      </c>
      <c r="H136" s="70">
        <f>'[1]меню 7 дней '!H145</f>
        <v>25.6</v>
      </c>
      <c r="I136" s="37">
        <f>'[1]меню 7 дней '!I145</f>
        <v>112</v>
      </c>
      <c r="J136" s="53">
        <f>'[1]меню 7 дней '!J145</f>
        <v>0</v>
      </c>
      <c r="K136" s="53">
        <f>'[1]меню 7 дней '!K145</f>
        <v>0</v>
      </c>
      <c r="L136" s="51">
        <f>'[1]меню 7 дней '!L145</f>
        <v>15</v>
      </c>
      <c r="M136" s="53">
        <f>'[1]меню 7 дней '!M145</f>
        <v>0</v>
      </c>
      <c r="N136" s="53">
        <f>'[1]меню 7 дней '!N145</f>
        <v>0</v>
      </c>
    </row>
    <row r="137" spans="1:14">
      <c r="A137" s="102"/>
      <c r="B137" s="25" t="str">
        <f>'[1]меню 7 дней '!B146</f>
        <v>Конфеты "Тортимилка"</v>
      </c>
      <c r="C137" s="52" t="str">
        <f>'[1]меню 7 дней '!C146</f>
        <v>ПРОМ</v>
      </c>
      <c r="D137" s="52">
        <f>'[1]меню 7 дней '!D146</f>
        <v>35</v>
      </c>
      <c r="E137" s="70">
        <f>'[1]меню 7 дней '!E146</f>
        <v>11.55</v>
      </c>
      <c r="F137" s="70">
        <f>'[1]меню 7 дней '!F146</f>
        <v>1.54</v>
      </c>
      <c r="G137" s="70">
        <f>'[1]меню 7 дней '!G146</f>
        <v>6.37</v>
      </c>
      <c r="H137" s="70">
        <f>'[1]меню 7 дней '!H146</f>
        <v>23.8</v>
      </c>
      <c r="I137" s="37">
        <f>'[1]меню 7 дней '!I146</f>
        <v>159</v>
      </c>
      <c r="J137" s="53">
        <f>'[1]меню 7 дней '!J146</f>
        <v>0</v>
      </c>
      <c r="K137" s="53">
        <f>'[1]меню 7 дней '!K146</f>
        <v>0</v>
      </c>
      <c r="L137" s="51">
        <f>'[1]меню 7 дней '!L146</f>
        <v>0</v>
      </c>
      <c r="M137" s="53">
        <f>'[1]меню 7 дней '!M146</f>
        <v>0</v>
      </c>
      <c r="N137" s="53">
        <f>'[1]меню 7 дней '!N146</f>
        <v>0</v>
      </c>
    </row>
    <row r="138" spans="1:14" hidden="1">
      <c r="A138" s="102"/>
      <c r="B138" s="25">
        <f>'[1]меню 7 дней '!B147</f>
        <v>0</v>
      </c>
      <c r="C138" s="52">
        <f>'[1]меню 7 дней '!C147</f>
        <v>0</v>
      </c>
      <c r="D138" s="52">
        <f>'[1]меню 7 дней '!D147</f>
        <v>0</v>
      </c>
      <c r="E138" s="70">
        <f>'[1]меню 7 дней '!E147</f>
        <v>0</v>
      </c>
      <c r="F138" s="70">
        <f>'[1]меню 7 дней '!F147</f>
        <v>0</v>
      </c>
      <c r="G138" s="70">
        <f>'[1]меню 7 дней '!G147</f>
        <v>0</v>
      </c>
      <c r="H138" s="70">
        <f>'[1]меню 7 дней '!H147</f>
        <v>0</v>
      </c>
      <c r="I138" s="37">
        <f>'[1]меню 7 дней '!I147</f>
        <v>0</v>
      </c>
      <c r="J138" s="72"/>
      <c r="K138" s="72"/>
      <c r="L138" s="73"/>
      <c r="M138" s="72"/>
      <c r="N138" s="72"/>
    </row>
    <row r="139" spans="1:14" hidden="1">
      <c r="A139" s="102"/>
      <c r="B139" s="25">
        <f>'[1]меню 7 дней '!B148</f>
        <v>0</v>
      </c>
      <c r="C139" s="52">
        <f>'[1]меню 7 дней '!C148</f>
        <v>0</v>
      </c>
      <c r="D139" s="52">
        <f>'[1]меню 7 дней '!D148</f>
        <v>0</v>
      </c>
      <c r="E139" s="70">
        <f>'[1]меню 7 дней '!E148</f>
        <v>0</v>
      </c>
      <c r="F139" s="70">
        <f>'[1]меню 7 дней '!F148</f>
        <v>0</v>
      </c>
      <c r="G139" s="70">
        <f>'[1]меню 7 дней '!G148</f>
        <v>0</v>
      </c>
      <c r="H139" s="70">
        <f>'[1]меню 7 дней '!H148</f>
        <v>0</v>
      </c>
      <c r="I139" s="37">
        <f>'[1]меню 7 дней '!I148</f>
        <v>0</v>
      </c>
      <c r="J139" s="72"/>
      <c r="K139" s="72"/>
      <c r="L139" s="73"/>
      <c r="M139" s="72"/>
      <c r="N139" s="72"/>
    </row>
    <row r="140" spans="1:14" hidden="1">
      <c r="A140" s="103"/>
      <c r="B140" s="25">
        <f>'[1]меню 7 дней '!B149</f>
        <v>0</v>
      </c>
      <c r="C140" s="52">
        <f>'[1]меню 7 дней '!C149</f>
        <v>0</v>
      </c>
      <c r="D140" s="52">
        <f>'[1]меню 7 дней '!D149</f>
        <v>0</v>
      </c>
      <c r="E140" s="70">
        <f>'[1]меню 7 дней '!E149</f>
        <v>0</v>
      </c>
      <c r="F140" s="70">
        <f>'[1]меню 7 дней '!F149</f>
        <v>0</v>
      </c>
      <c r="G140" s="70">
        <f>'[1]меню 7 дней '!G149</f>
        <v>0</v>
      </c>
      <c r="H140" s="70">
        <f>'[1]меню 7 дней '!H149</f>
        <v>0</v>
      </c>
      <c r="I140" s="37">
        <f>'[1]меню 7 дней '!I149</f>
        <v>0</v>
      </c>
      <c r="J140" s="72"/>
      <c r="K140" s="72"/>
      <c r="L140" s="73"/>
      <c r="M140" s="72"/>
      <c r="N140" s="72"/>
    </row>
    <row r="141" spans="1:14">
      <c r="A141" s="31"/>
      <c r="B141" s="32" t="s">
        <v>30</v>
      </c>
      <c r="C141" s="55"/>
      <c r="D141" s="55">
        <f t="shared" ref="D141:N141" si="19">SUM(D136:D140)</f>
        <v>150</v>
      </c>
      <c r="E141" s="71">
        <f t="shared" si="19"/>
        <v>29.1</v>
      </c>
      <c r="F141" s="71">
        <f t="shared" si="19"/>
        <v>2.64</v>
      </c>
      <c r="G141" s="71">
        <f t="shared" si="19"/>
        <v>6.7700000000000005</v>
      </c>
      <c r="H141" s="71">
        <f t="shared" si="19"/>
        <v>49.400000000000006</v>
      </c>
      <c r="I141" s="33">
        <f t="shared" si="19"/>
        <v>271</v>
      </c>
      <c r="J141" s="56">
        <f t="shared" si="19"/>
        <v>0</v>
      </c>
      <c r="K141" s="56">
        <f t="shared" si="19"/>
        <v>0</v>
      </c>
      <c r="L141" s="54">
        <f t="shared" si="19"/>
        <v>15</v>
      </c>
      <c r="M141" s="56">
        <f t="shared" si="19"/>
        <v>0</v>
      </c>
      <c r="N141" s="56">
        <f t="shared" si="19"/>
        <v>0</v>
      </c>
    </row>
    <row r="142" spans="1:14">
      <c r="A142" s="38"/>
      <c r="B142" s="39" t="s">
        <v>39</v>
      </c>
      <c r="C142" s="60"/>
      <c r="D142" s="60">
        <f t="shared" ref="D142:N142" si="20">D125+D135+D141</f>
        <v>1780</v>
      </c>
      <c r="E142" s="74">
        <f t="shared" si="20"/>
        <v>133.54</v>
      </c>
      <c r="F142" s="74">
        <f t="shared" si="20"/>
        <v>43.69</v>
      </c>
      <c r="G142" s="74">
        <f t="shared" si="20"/>
        <v>63.050000000000004</v>
      </c>
      <c r="H142" s="74">
        <f t="shared" si="20"/>
        <v>202.18</v>
      </c>
      <c r="I142" s="40">
        <f t="shared" si="20"/>
        <v>1568</v>
      </c>
      <c r="J142" s="61">
        <f t="shared" si="20"/>
        <v>0.04</v>
      </c>
      <c r="K142" s="61">
        <f t="shared" si="20"/>
        <v>7.0000000000000007E-2</v>
      </c>
      <c r="L142" s="59">
        <f t="shared" si="20"/>
        <v>35.25</v>
      </c>
      <c r="M142" s="61">
        <f t="shared" si="20"/>
        <v>59</v>
      </c>
      <c r="N142" s="61">
        <f t="shared" si="20"/>
        <v>0</v>
      </c>
    </row>
    <row r="143" spans="1:14">
      <c r="A143" s="44"/>
      <c r="B143" s="62" t="s">
        <v>40</v>
      </c>
      <c r="C143" s="46"/>
      <c r="D143" s="46"/>
      <c r="E143" s="23"/>
      <c r="F143" s="23"/>
      <c r="G143" s="23"/>
      <c r="H143" s="23"/>
      <c r="I143" s="46"/>
      <c r="J143" s="75"/>
      <c r="K143" s="75"/>
      <c r="L143" s="76"/>
      <c r="M143" s="75"/>
      <c r="N143" s="75"/>
    </row>
    <row r="144" spans="1:14" ht="13.9" customHeight="1">
      <c r="A144" s="101" t="s">
        <v>25</v>
      </c>
      <c r="B144" s="25" t="str">
        <f>'[1]меню 7 дней '!B155</f>
        <v>Каша жидкая молочная из гречневой крупы с маслом и сахаром</v>
      </c>
      <c r="C144" s="37">
        <f>'[1]меню 7 дней '!C155</f>
        <v>183</v>
      </c>
      <c r="D144" s="37">
        <f>'[1]меню 7 дней '!D155</f>
        <v>220</v>
      </c>
      <c r="E144" s="51">
        <f>'[1]меню 7 дней '!E155</f>
        <v>17.260000000000002</v>
      </c>
      <c r="F144" s="51">
        <f>'[1]меню 7 дней '!F155</f>
        <v>9.09</v>
      </c>
      <c r="G144" s="51">
        <f>'[1]меню 7 дней '!G155</f>
        <v>12.99</v>
      </c>
      <c r="H144" s="51">
        <f>'[1]меню 7 дней '!H155</f>
        <v>45.16</v>
      </c>
      <c r="I144" s="52">
        <f>'[1]меню 7 дней '!I155</f>
        <v>335</v>
      </c>
      <c r="J144" s="53">
        <f>'[1]меню 7 дней '!J155</f>
        <v>0</v>
      </c>
      <c r="K144" s="53">
        <f>'[1]меню 7 дней '!K155</f>
        <v>0</v>
      </c>
      <c r="L144" s="51">
        <f>'[1]меню 7 дней '!L155</f>
        <v>1.64</v>
      </c>
      <c r="M144" s="53">
        <f>'[1]меню 7 дней '!M155</f>
        <v>0</v>
      </c>
      <c r="N144" s="53">
        <f>'[1]меню 7 дней '!N155</f>
        <v>0</v>
      </c>
    </row>
    <row r="145" spans="1:14" ht="13.9" customHeight="1">
      <c r="A145" s="102"/>
      <c r="B145" s="25" t="str">
        <f>'[1]меню 7 дней '!B156</f>
        <v>Хлеб пшеничный нарезной</v>
      </c>
      <c r="C145" s="37" t="str">
        <f>'[1]меню 7 дней '!C156</f>
        <v>ПРОМ</v>
      </c>
      <c r="D145" s="37">
        <f>'[1]меню 7 дней '!D156</f>
        <v>30</v>
      </c>
      <c r="E145" s="51">
        <f>'[1]меню 7 дней '!E156</f>
        <v>1.74</v>
      </c>
      <c r="F145" s="51">
        <f>'[1]меню 7 дней '!F156</f>
        <v>2.37</v>
      </c>
      <c r="G145" s="51">
        <f>'[1]меню 7 дней '!G156</f>
        <v>0.3</v>
      </c>
      <c r="H145" s="51">
        <f>'[1]меню 7 дней '!H156</f>
        <v>14.49</v>
      </c>
      <c r="I145" s="52">
        <f>'[1]меню 7 дней '!I156</f>
        <v>70</v>
      </c>
      <c r="J145" s="53">
        <f>'[1]меню 7 дней '!J156</f>
        <v>0</v>
      </c>
      <c r="K145" s="53">
        <f>'[1]меню 7 дней '!K156</f>
        <v>0</v>
      </c>
      <c r="L145" s="51">
        <f>'[1]меню 7 дней '!L156</f>
        <v>0</v>
      </c>
      <c r="M145" s="53">
        <f>'[1]меню 7 дней '!M156</f>
        <v>0</v>
      </c>
      <c r="N145" s="53">
        <f>'[1]меню 7 дней '!N156</f>
        <v>0</v>
      </c>
    </row>
    <row r="146" spans="1:14" ht="13.9" customHeight="1">
      <c r="A146" s="102"/>
      <c r="B146" s="25" t="str">
        <f>'[1]меню 7 дней '!B157</f>
        <v>Чай с сахаром</v>
      </c>
      <c r="C146" s="37">
        <f>'[1]меню 7 дней '!C157</f>
        <v>376</v>
      </c>
      <c r="D146" s="37">
        <f>'[1]меню 7 дней '!D157</f>
        <v>200</v>
      </c>
      <c r="E146" s="51">
        <f>'[1]меню 7 дней '!E157</f>
        <v>1.1299999999999999</v>
      </c>
      <c r="F146" s="51">
        <f>'[1]меню 7 дней '!F157</f>
        <v>7.0000000000000007E-2</v>
      </c>
      <c r="G146" s="51">
        <f>'[1]меню 7 дней '!G157</f>
        <v>0.02</v>
      </c>
      <c r="H146" s="51">
        <f>'[1]меню 7 дней '!H157</f>
        <v>15</v>
      </c>
      <c r="I146" s="52">
        <f>'[1]меню 7 дней '!I157</f>
        <v>60</v>
      </c>
      <c r="J146" s="53">
        <f>'[1]меню 7 дней '!J157</f>
        <v>0</v>
      </c>
      <c r="K146" s="53">
        <f>'[1]меню 7 дней '!K157</f>
        <v>0</v>
      </c>
      <c r="L146" s="51">
        <f>'[1]меню 7 дней '!L157</f>
        <v>0.03</v>
      </c>
      <c r="M146" s="53">
        <f>'[1]меню 7 дней '!M157</f>
        <v>0</v>
      </c>
      <c r="N146" s="53">
        <f>'[1]меню 7 дней '!N157</f>
        <v>0</v>
      </c>
    </row>
    <row r="147" spans="1:14" ht="13.9" customHeight="1">
      <c r="A147" s="102"/>
      <c r="B147" s="25" t="str">
        <f>'[1]меню 7 дней '!B158</f>
        <v>Вода питьевая (19 л бутыль)</v>
      </c>
      <c r="C147" s="37" t="str">
        <f>'[1]меню 7 дней '!C158</f>
        <v>ПРОМ</v>
      </c>
      <c r="D147" s="37">
        <f>'[1]меню 7 дней '!D158</f>
        <v>500</v>
      </c>
      <c r="E147" s="51">
        <f>'[1]меню 7 дней '!E158</f>
        <v>4.21</v>
      </c>
      <c r="F147" s="51">
        <f>'[1]меню 7 дней '!F158</f>
        <v>0</v>
      </c>
      <c r="G147" s="51">
        <f>'[1]меню 7 дней '!G158</f>
        <v>0</v>
      </c>
      <c r="H147" s="51">
        <f>'[1]меню 7 дней '!H158</f>
        <v>0</v>
      </c>
      <c r="I147" s="52">
        <f>'[1]меню 7 дней '!I158</f>
        <v>0</v>
      </c>
      <c r="J147" s="53">
        <f>'[1]меню 7 дней '!J158</f>
        <v>0</v>
      </c>
      <c r="K147" s="53">
        <f>'[1]меню 7 дней '!K158</f>
        <v>0</v>
      </c>
      <c r="L147" s="51">
        <f>'[1]меню 7 дней '!L158</f>
        <v>0</v>
      </c>
      <c r="M147" s="53">
        <f>'[1]меню 7 дней '!M158</f>
        <v>0</v>
      </c>
      <c r="N147" s="53">
        <f>'[1]меню 7 дней '!N158</f>
        <v>0</v>
      </c>
    </row>
    <row r="148" spans="1:14" ht="13.9" hidden="1" customHeight="1">
      <c r="A148" s="102"/>
      <c r="B148" s="25">
        <f>'[1]меню 7 дней '!B159</f>
        <v>0</v>
      </c>
      <c r="C148" s="26">
        <f>'[1]меню 7 дней '!C159</f>
        <v>0</v>
      </c>
      <c r="D148" s="26">
        <f>'[1]меню 7 дней '!D159</f>
        <v>0</v>
      </c>
      <c r="E148" s="51">
        <f>'[1]меню 7 дней '!E159</f>
        <v>0</v>
      </c>
      <c r="F148" s="51">
        <f>'[1]меню 7 дней '!F159</f>
        <v>0</v>
      </c>
      <c r="G148" s="51">
        <f>'[1]меню 7 дней '!G159</f>
        <v>0</v>
      </c>
      <c r="H148" s="51">
        <f>'[1]меню 7 дней '!H159</f>
        <v>0</v>
      </c>
      <c r="I148" s="70">
        <f>'[1]меню 7 дней '!I159</f>
        <v>0</v>
      </c>
      <c r="J148" s="53">
        <f>'[1]меню 7 дней '!J159</f>
        <v>0</v>
      </c>
      <c r="K148" s="53">
        <f>'[1]меню 7 дней '!K159</f>
        <v>0</v>
      </c>
      <c r="L148" s="51">
        <f>'[1]меню 7 дней '!L159</f>
        <v>0</v>
      </c>
      <c r="M148" s="53">
        <f>'[1]меню 7 дней '!M159</f>
        <v>0</v>
      </c>
      <c r="N148" s="53">
        <f>'[1]меню 7 дней '!N159</f>
        <v>0</v>
      </c>
    </row>
    <row r="149" spans="1:14" ht="13.9" hidden="1" customHeight="1">
      <c r="A149" s="103"/>
      <c r="B149" s="25">
        <f>'[1]меню 7 дней '!B160</f>
        <v>0</v>
      </c>
      <c r="C149" s="26">
        <f>'[1]меню 7 дней '!C160</f>
        <v>0</v>
      </c>
      <c r="D149" s="26">
        <f>'[1]меню 7 дней '!D160</f>
        <v>0</v>
      </c>
      <c r="E149" s="51">
        <f>'[1]меню 7 дней '!E160</f>
        <v>0</v>
      </c>
      <c r="F149" s="51">
        <f>'[1]меню 7 дней '!F160</f>
        <v>0</v>
      </c>
      <c r="G149" s="51">
        <f>'[1]меню 7 дней '!G160</f>
        <v>0</v>
      </c>
      <c r="H149" s="51">
        <f>'[1]меню 7 дней '!H160</f>
        <v>0</v>
      </c>
      <c r="I149" s="70">
        <f>'[1]меню 7 дней '!I160</f>
        <v>0</v>
      </c>
      <c r="J149" s="53">
        <f>'[1]меню 7 дней '!J160</f>
        <v>0</v>
      </c>
      <c r="K149" s="53">
        <f>'[1]меню 7 дней '!K160</f>
        <v>0</v>
      </c>
      <c r="L149" s="51">
        <f>'[1]меню 7 дней '!L160</f>
        <v>0</v>
      </c>
      <c r="M149" s="53">
        <f>'[1]меню 7 дней '!M160</f>
        <v>0</v>
      </c>
      <c r="N149" s="53">
        <f>'[1]меню 7 дней '!N160</f>
        <v>0</v>
      </c>
    </row>
    <row r="150" spans="1:14" ht="13.9" customHeight="1">
      <c r="A150" s="49"/>
      <c r="B150" s="32" t="s">
        <v>26</v>
      </c>
      <c r="C150" s="33"/>
      <c r="D150" s="33">
        <f t="shared" ref="D150:N150" si="21">SUM(D144:D149)</f>
        <v>950</v>
      </c>
      <c r="E150" s="54">
        <f t="shared" si="21"/>
        <v>24.34</v>
      </c>
      <c r="F150" s="54">
        <f t="shared" si="21"/>
        <v>11.530000000000001</v>
      </c>
      <c r="G150" s="54">
        <f t="shared" si="21"/>
        <v>13.31</v>
      </c>
      <c r="H150" s="54">
        <f t="shared" si="21"/>
        <v>74.650000000000006</v>
      </c>
      <c r="I150" s="55">
        <f t="shared" si="21"/>
        <v>465</v>
      </c>
      <c r="J150" s="56">
        <f t="shared" si="21"/>
        <v>0</v>
      </c>
      <c r="K150" s="56">
        <f t="shared" si="21"/>
        <v>0</v>
      </c>
      <c r="L150" s="54">
        <f t="shared" si="21"/>
        <v>1.67</v>
      </c>
      <c r="M150" s="56">
        <f t="shared" si="21"/>
        <v>0</v>
      </c>
      <c r="N150" s="56">
        <f t="shared" si="21"/>
        <v>0</v>
      </c>
    </row>
    <row r="151" spans="1:14" ht="13.9" customHeight="1">
      <c r="A151" s="105" t="s">
        <v>27</v>
      </c>
      <c r="B151" s="25" t="str">
        <f>'[1]меню 7 дней '!B162</f>
        <v>Салат зеленый с огурцами</v>
      </c>
      <c r="C151" s="37">
        <f>'[1]меню 7 дней '!C162</f>
        <v>18</v>
      </c>
      <c r="D151" s="37">
        <f>'[1]меню 7 дней '!D162</f>
        <v>60</v>
      </c>
      <c r="E151" s="51">
        <f>'[1]меню 7 дней '!E162</f>
        <v>11.34</v>
      </c>
      <c r="F151" s="51">
        <f>'[1]меню 7 дней '!F162</f>
        <v>0.62</v>
      </c>
      <c r="G151" s="51">
        <f>'[1]меню 7 дней '!G162</f>
        <v>3.63</v>
      </c>
      <c r="H151" s="51">
        <f>'[1]меню 7 дней '!H162</f>
        <v>1.29</v>
      </c>
      <c r="I151" s="52">
        <f>'[1]меню 7 дней '!I162</f>
        <v>40</v>
      </c>
      <c r="J151" s="53">
        <f>'[1]меню 7 дней '!J162</f>
        <v>0</v>
      </c>
      <c r="K151" s="53">
        <f>'[1]меню 7 дней '!K162</f>
        <v>0</v>
      </c>
      <c r="L151" s="51">
        <f>'[1]меню 7 дней '!L162</f>
        <v>3.42</v>
      </c>
      <c r="M151" s="53">
        <f>'[1]меню 7 дней '!M162</f>
        <v>0</v>
      </c>
      <c r="N151" s="53">
        <f>'[1]меню 7 дней '!N162</f>
        <v>0</v>
      </c>
    </row>
    <row r="152" spans="1:14" ht="13.9" customHeight="1">
      <c r="A152" s="106"/>
      <c r="B152" s="25" t="str">
        <f>'[1]меню 7 дней '!B163</f>
        <v>Борщ с капустой и картофелем</v>
      </c>
      <c r="C152" s="37">
        <f>'[1]меню 7 дней '!C163</f>
        <v>82</v>
      </c>
      <c r="D152" s="37">
        <f>'[1]меню 7 дней '!D163</f>
        <v>250</v>
      </c>
      <c r="E152" s="51">
        <f>'[1]меню 7 дней '!E163</f>
        <v>9.66</v>
      </c>
      <c r="F152" s="51">
        <f>'[1]меню 7 дней '!F163</f>
        <v>1.8</v>
      </c>
      <c r="G152" s="51">
        <f>'[1]меню 7 дней '!G163</f>
        <v>4.92</v>
      </c>
      <c r="H152" s="51">
        <f>'[1]меню 7 дней '!H163</f>
        <v>10.93</v>
      </c>
      <c r="I152" s="52">
        <f>'[1]меню 7 дней '!I163</f>
        <v>104</v>
      </c>
      <c r="J152" s="53">
        <f>'[1]меню 7 дней '!J163</f>
        <v>0</v>
      </c>
      <c r="K152" s="53">
        <f>'[1]меню 7 дней '!K163</f>
        <v>0</v>
      </c>
      <c r="L152" s="51">
        <f>'[1]меню 7 дней '!L163</f>
        <v>10.68</v>
      </c>
      <c r="M152" s="53">
        <f>'[1]меню 7 дней '!M163</f>
        <v>0</v>
      </c>
      <c r="N152" s="53">
        <f>'[1]меню 7 дней '!N163</f>
        <v>0</v>
      </c>
    </row>
    <row r="153" spans="1:14" ht="13.9" customHeight="1">
      <c r="A153" s="106"/>
      <c r="B153" s="25" t="str">
        <f>'[1]меню 7 дней '!B164</f>
        <v>Плов из курицы</v>
      </c>
      <c r="C153" s="37">
        <f>'[1]меню 7 дней '!C164</f>
        <v>291</v>
      </c>
      <c r="D153" s="37">
        <f>'[1]меню 7 дней '!D164</f>
        <v>150</v>
      </c>
      <c r="E153" s="51">
        <f>'[1]меню 7 дней '!E164</f>
        <v>30.11</v>
      </c>
      <c r="F153" s="51">
        <f>'[1]меню 7 дней '!F164</f>
        <v>12.71</v>
      </c>
      <c r="G153" s="51">
        <f>'[1]меню 7 дней '!G164</f>
        <v>7.85</v>
      </c>
      <c r="H153" s="51">
        <f>'[1]меню 7 дней '!H164</f>
        <v>26.8</v>
      </c>
      <c r="I153" s="52">
        <f>'[1]меню 7 дней '!I164</f>
        <v>229</v>
      </c>
      <c r="J153" s="53">
        <f>'[1]меню 7 дней '!J164</f>
        <v>0</v>
      </c>
      <c r="K153" s="53">
        <f>'[1]меню 7 дней '!K164</f>
        <v>0</v>
      </c>
      <c r="L153" s="51">
        <f>'[1]меню 7 дней '!L164</f>
        <v>4.5199999999999996</v>
      </c>
      <c r="M153" s="53">
        <f>'[1]меню 7 дней '!M164</f>
        <v>0</v>
      </c>
      <c r="N153" s="53">
        <f>'[1]меню 7 дней '!N164</f>
        <v>0</v>
      </c>
    </row>
    <row r="154" spans="1:14" ht="13.9" customHeight="1">
      <c r="A154" s="106"/>
      <c r="B154" s="25" t="str">
        <f>'[1]меню 7 дней '!B165</f>
        <v xml:space="preserve">Кисель из яблок </v>
      </c>
      <c r="C154" s="37">
        <f>'[1]меню 7 дней '!C165</f>
        <v>352</v>
      </c>
      <c r="D154" s="37">
        <f>'[1]меню 7 дней '!D165</f>
        <v>200</v>
      </c>
      <c r="E154" s="51">
        <f>'[1]меню 7 дней '!E165</f>
        <v>4.83</v>
      </c>
      <c r="F154" s="51">
        <f>'[1]меню 7 дней '!F165</f>
        <v>0.11</v>
      </c>
      <c r="G154" s="51">
        <f>'[1]меню 7 дней '!G165</f>
        <v>0.12</v>
      </c>
      <c r="H154" s="51">
        <f>'[1]меню 7 дней '!H165</f>
        <v>25.09</v>
      </c>
      <c r="I154" s="52">
        <f>'[1]меню 7 дней '!I165</f>
        <v>119</v>
      </c>
      <c r="J154" s="53">
        <f>'[1]меню 7 дней '!J165</f>
        <v>0</v>
      </c>
      <c r="K154" s="53">
        <f>'[1]меню 7 дней '!K165</f>
        <v>0</v>
      </c>
      <c r="L154" s="51">
        <f>'[1]меню 7 дней '!L165</f>
        <v>1.83</v>
      </c>
      <c r="M154" s="53">
        <f>'[1]меню 7 дней '!M165</f>
        <v>0</v>
      </c>
      <c r="N154" s="53">
        <f>'[1]меню 7 дней '!N165</f>
        <v>0</v>
      </c>
    </row>
    <row r="155" spans="1:14" ht="13.9" customHeight="1">
      <c r="A155" s="106"/>
      <c r="B155" s="25" t="str">
        <f>'[1]меню 7 дней '!B166</f>
        <v>Хлеб пшеничный нарезной</v>
      </c>
      <c r="C155" s="37" t="str">
        <f>'[1]меню 7 дней '!C166</f>
        <v>ПРОМ</v>
      </c>
      <c r="D155" s="37">
        <f>'[1]меню 7 дней '!D166</f>
        <v>20</v>
      </c>
      <c r="E155" s="51">
        <f>'[1]меню 7 дней '!E166</f>
        <v>1.1599999999999999</v>
      </c>
      <c r="F155" s="51">
        <f>'[1]меню 7 дней '!F166</f>
        <v>1.58</v>
      </c>
      <c r="G155" s="51">
        <f>'[1]меню 7 дней '!G166</f>
        <v>0.2</v>
      </c>
      <c r="H155" s="51">
        <f>'[1]меню 7 дней '!H166</f>
        <v>9.66</v>
      </c>
      <c r="I155" s="52">
        <f>'[1]меню 7 дней '!I166</f>
        <v>47</v>
      </c>
      <c r="J155" s="53">
        <f>'[1]меню 7 дней '!J166</f>
        <v>0</v>
      </c>
      <c r="K155" s="53">
        <f>'[1]меню 7 дней '!K166</f>
        <v>0</v>
      </c>
      <c r="L155" s="51">
        <f>'[1]меню 7 дней '!L166</f>
        <v>0</v>
      </c>
      <c r="M155" s="53">
        <f>'[1]меню 7 дней '!M166</f>
        <v>0</v>
      </c>
      <c r="N155" s="53">
        <f>'[1]меню 7 дней '!N166</f>
        <v>0</v>
      </c>
    </row>
    <row r="156" spans="1:14" ht="13.9" customHeight="1">
      <c r="A156" s="106"/>
      <c r="B156" s="25" t="str">
        <f>'[1]меню 7 дней '!B167</f>
        <v>Хлеб пшенично-ржаной нарезной</v>
      </c>
      <c r="C156" s="37" t="str">
        <f>'[1]меню 7 дней '!C167</f>
        <v>ПРОМ</v>
      </c>
      <c r="D156" s="37">
        <f>'[1]меню 7 дней '!D167</f>
        <v>30</v>
      </c>
      <c r="E156" s="51">
        <f>'[1]меню 7 дней '!E167</f>
        <v>1.68</v>
      </c>
      <c r="F156" s="51">
        <f>'[1]меню 7 дней '!F167</f>
        <v>1.68</v>
      </c>
      <c r="G156" s="51">
        <f>'[1]меню 7 дней '!G167</f>
        <v>0.33</v>
      </c>
      <c r="H156" s="51">
        <f>'[1]меню 7 дней '!H167</f>
        <v>14.82</v>
      </c>
      <c r="I156" s="52">
        <f>'[1]меню 7 дней '!I167</f>
        <v>69</v>
      </c>
      <c r="J156" s="53">
        <f>'[1]меню 7 дней '!J167</f>
        <v>0</v>
      </c>
      <c r="K156" s="53">
        <f>'[1]меню 7 дней '!K167</f>
        <v>0</v>
      </c>
      <c r="L156" s="51">
        <f>'[1]меню 7 дней '!L167</f>
        <v>0</v>
      </c>
      <c r="M156" s="53">
        <f>'[1]меню 7 дней '!M167</f>
        <v>0</v>
      </c>
      <c r="N156" s="53">
        <f>'[1]меню 7 дней '!N167</f>
        <v>0</v>
      </c>
    </row>
    <row r="157" spans="1:14" ht="13.9" hidden="1" customHeight="1">
      <c r="A157" s="106"/>
      <c r="B157" s="25">
        <f>'[1]меню 7 дней '!B168</f>
        <v>0</v>
      </c>
      <c r="C157" s="26">
        <f>'[1]меню 7 дней '!C168</f>
        <v>0</v>
      </c>
      <c r="D157" s="26">
        <f>'[1]меню 7 дней '!D168</f>
        <v>0</v>
      </c>
      <c r="E157" s="51">
        <f>'[1]меню 7 дней '!E168</f>
        <v>0</v>
      </c>
      <c r="F157" s="51">
        <f>'[1]меню 7 дней '!F168</f>
        <v>0</v>
      </c>
      <c r="G157" s="51">
        <f>'[1]меню 7 дней '!G168</f>
        <v>0</v>
      </c>
      <c r="H157" s="51">
        <f>'[1]меню 7 дней '!H168</f>
        <v>0</v>
      </c>
      <c r="I157" s="70">
        <f>'[1]меню 7 дней '!I168</f>
        <v>0</v>
      </c>
      <c r="J157" s="53">
        <f>'[1]меню 7 дней '!J168</f>
        <v>0</v>
      </c>
      <c r="K157" s="53">
        <f>'[1]меню 7 дней '!K168</f>
        <v>0</v>
      </c>
      <c r="L157" s="51">
        <f>'[1]меню 7 дней '!L168</f>
        <v>0</v>
      </c>
      <c r="M157" s="53">
        <f>'[1]меню 7 дней '!M168</f>
        <v>0</v>
      </c>
      <c r="N157" s="53">
        <f>'[1]меню 7 дней '!N168</f>
        <v>0</v>
      </c>
    </row>
    <row r="158" spans="1:14" ht="13.9" hidden="1" customHeight="1">
      <c r="A158" s="106"/>
      <c r="B158" s="25">
        <f>'[1]меню 7 дней '!B169</f>
        <v>0</v>
      </c>
      <c r="C158" s="37">
        <f>'[1]меню 7 дней '!C169</f>
        <v>0</v>
      </c>
      <c r="D158" s="37">
        <f>'[1]меню 7 дней '!D169</f>
        <v>0</v>
      </c>
      <c r="E158" s="51">
        <f>'[1]меню 7 дней '!E169</f>
        <v>0</v>
      </c>
      <c r="F158" s="51">
        <f>'[1]меню 7 дней '!F169</f>
        <v>0</v>
      </c>
      <c r="G158" s="51">
        <f>'[1]меню 7 дней '!G169</f>
        <v>0</v>
      </c>
      <c r="H158" s="51">
        <f>'[1]меню 7 дней '!H169</f>
        <v>0</v>
      </c>
      <c r="I158" s="70">
        <f>'[1]меню 7 дней '!I169</f>
        <v>0</v>
      </c>
      <c r="J158" s="53">
        <f>'[1]меню 7 дней '!J169</f>
        <v>0</v>
      </c>
      <c r="K158" s="53">
        <f>'[1]меню 7 дней '!K169</f>
        <v>0</v>
      </c>
      <c r="L158" s="51">
        <f>'[1]меню 7 дней '!L169</f>
        <v>0</v>
      </c>
      <c r="M158" s="53">
        <f>'[1]меню 7 дней '!M169</f>
        <v>0</v>
      </c>
      <c r="N158" s="53">
        <f>'[1]меню 7 дней '!N169</f>
        <v>0</v>
      </c>
    </row>
    <row r="159" spans="1:14" ht="13.9" hidden="1" customHeight="1">
      <c r="A159" s="107"/>
      <c r="B159" s="25">
        <f>'[1]меню 7 дней '!B170</f>
        <v>0</v>
      </c>
      <c r="C159" s="37">
        <f>'[1]меню 7 дней '!C170</f>
        <v>0</v>
      </c>
      <c r="D159" s="37">
        <f>'[1]меню 7 дней '!D170</f>
        <v>0</v>
      </c>
      <c r="E159" s="51">
        <f>'[1]меню 7 дней '!E170</f>
        <v>0</v>
      </c>
      <c r="F159" s="51">
        <f>'[1]меню 7 дней '!F170</f>
        <v>0</v>
      </c>
      <c r="G159" s="51">
        <f>'[1]меню 7 дней '!G170</f>
        <v>0</v>
      </c>
      <c r="H159" s="51">
        <f>'[1]меню 7 дней '!H170</f>
        <v>0</v>
      </c>
      <c r="I159" s="70">
        <f>'[1]меню 7 дней '!I170</f>
        <v>0</v>
      </c>
      <c r="J159" s="53">
        <f>'[1]меню 7 дней '!J170</f>
        <v>0</v>
      </c>
      <c r="K159" s="53">
        <f>'[1]меню 7 дней '!K170</f>
        <v>0</v>
      </c>
      <c r="L159" s="51">
        <f>'[1]меню 7 дней '!L170</f>
        <v>0</v>
      </c>
      <c r="M159" s="53">
        <f>'[1]меню 7 дней '!M170</f>
        <v>0</v>
      </c>
      <c r="N159" s="53">
        <f>'[1]меню 7 дней '!N170</f>
        <v>0</v>
      </c>
    </row>
    <row r="160" spans="1:14" ht="13.9" customHeight="1">
      <c r="A160" s="31"/>
      <c r="B160" s="32" t="s">
        <v>28</v>
      </c>
      <c r="C160" s="33"/>
      <c r="D160" s="33">
        <f>SUM(D151:D159)</f>
        <v>710</v>
      </c>
      <c r="E160" s="54">
        <f t="shared" ref="E160:N160" si="22">SUM(E151:E159)</f>
        <v>58.779999999999994</v>
      </c>
      <c r="F160" s="54">
        <f t="shared" si="22"/>
        <v>18.5</v>
      </c>
      <c r="G160" s="54">
        <f t="shared" si="22"/>
        <v>17.049999999999997</v>
      </c>
      <c r="H160" s="54">
        <f t="shared" si="22"/>
        <v>88.59</v>
      </c>
      <c r="I160" s="55">
        <f t="shared" si="22"/>
        <v>608</v>
      </c>
      <c r="J160" s="56">
        <f t="shared" si="22"/>
        <v>0</v>
      </c>
      <c r="K160" s="56">
        <f t="shared" si="22"/>
        <v>0</v>
      </c>
      <c r="L160" s="54">
        <f t="shared" si="22"/>
        <v>20.449999999999996</v>
      </c>
      <c r="M160" s="56">
        <f t="shared" si="22"/>
        <v>0</v>
      </c>
      <c r="N160" s="56">
        <f t="shared" si="22"/>
        <v>0</v>
      </c>
    </row>
    <row r="161" spans="1:14" ht="13.9" customHeight="1">
      <c r="A161" s="101" t="s">
        <v>29</v>
      </c>
      <c r="B161" s="25" t="str">
        <f>'[1]меню 7 дней '!B172</f>
        <v>Мороженое пломбир</v>
      </c>
      <c r="C161" s="37" t="str">
        <f>'[1]меню 7 дней '!C172</f>
        <v>ПРОМ</v>
      </c>
      <c r="D161" s="37">
        <f>'[1]меню 7 дней '!D172</f>
        <v>100</v>
      </c>
      <c r="E161" s="51">
        <f>'[1]меню 7 дней '!E172</f>
        <v>25</v>
      </c>
      <c r="F161" s="51">
        <f>'[1]меню 7 дней '!F172</f>
        <v>3.7</v>
      </c>
      <c r="G161" s="51">
        <f>'[1]меню 7 дней '!G172</f>
        <v>15</v>
      </c>
      <c r="H161" s="51">
        <f>'[1]меню 7 дней '!H172</f>
        <v>20.399999999999999</v>
      </c>
      <c r="I161" s="52">
        <f>'[1]меню 7 дней '!I172</f>
        <v>232</v>
      </c>
      <c r="J161" s="53">
        <f>'[1]меню 7 дней '!J172</f>
        <v>0</v>
      </c>
      <c r="K161" s="53">
        <f>'[1]меню 7 дней '!K172</f>
        <v>0</v>
      </c>
      <c r="L161" s="51">
        <f>'[1]меню 7 дней '!L172</f>
        <v>0.4</v>
      </c>
      <c r="M161" s="53">
        <f>'[1]меню 7 дней '!M172</f>
        <v>0</v>
      </c>
      <c r="N161" s="53">
        <f>'[1]меню 7 дней '!N172</f>
        <v>0</v>
      </c>
    </row>
    <row r="162" spans="1:14" ht="13.9" customHeight="1">
      <c r="A162" s="102"/>
      <c r="B162" s="25" t="str">
        <f>'[1]меню 7 дней '!B173</f>
        <v>Бананы</v>
      </c>
      <c r="C162" s="37">
        <f>'[1]меню 7 дней '!C173</f>
        <v>338</v>
      </c>
      <c r="D162" s="37">
        <f>'[1]меню 7 дней '!D173</f>
        <v>100</v>
      </c>
      <c r="E162" s="51">
        <f>'[1]меню 7 дней '!E173</f>
        <v>10.5</v>
      </c>
      <c r="F162" s="51">
        <f>'[1]меню 7 дней '!F173</f>
        <v>1.5</v>
      </c>
      <c r="G162" s="51">
        <f>'[1]меню 7 дней '!G173</f>
        <v>0.5</v>
      </c>
      <c r="H162" s="51">
        <f>'[1]меню 7 дней '!H173</f>
        <v>21</v>
      </c>
      <c r="I162" s="52">
        <f>'[1]меню 7 дней '!I173</f>
        <v>96</v>
      </c>
      <c r="J162" s="53">
        <f>'[1]меню 7 дней '!J173</f>
        <v>0</v>
      </c>
      <c r="K162" s="53">
        <f>'[1]меню 7 дней '!K173</f>
        <v>0</v>
      </c>
      <c r="L162" s="51">
        <f>'[1]меню 7 дней '!L173</f>
        <v>10</v>
      </c>
      <c r="M162" s="53">
        <f>'[1]меню 7 дней '!M173</f>
        <v>0</v>
      </c>
      <c r="N162" s="53">
        <f>'[1]меню 7 дней '!N173</f>
        <v>0</v>
      </c>
    </row>
    <row r="163" spans="1:14" ht="13.9" hidden="1" customHeight="1">
      <c r="A163" s="102"/>
      <c r="B163" s="25">
        <f>'[1]меню 7 дней '!B174</f>
        <v>0</v>
      </c>
      <c r="C163" s="37">
        <f>'[1]меню 7 дней '!C174</f>
        <v>0</v>
      </c>
      <c r="D163" s="37">
        <f>'[1]меню 7 дней '!D174</f>
        <v>0</v>
      </c>
      <c r="E163" s="51">
        <f>'[1]меню 7 дней '!E174</f>
        <v>0</v>
      </c>
      <c r="F163" s="51">
        <f>'[1]меню 7 дней '!F174</f>
        <v>0</v>
      </c>
      <c r="G163" s="51">
        <f>'[1]меню 7 дней '!G174</f>
        <v>0</v>
      </c>
      <c r="H163" s="51">
        <f>'[1]меню 7 дней '!H174</f>
        <v>0</v>
      </c>
      <c r="I163" s="52">
        <f>'[1]меню 7 дней '!I174</f>
        <v>0</v>
      </c>
      <c r="J163" s="53">
        <f>'[1]меню 7 дней '!J174</f>
        <v>0</v>
      </c>
      <c r="K163" s="53">
        <f>'[1]меню 7 дней '!K174</f>
        <v>0</v>
      </c>
      <c r="L163" s="51">
        <f>'[1]меню 7 дней '!L174</f>
        <v>0</v>
      </c>
      <c r="M163" s="53">
        <f>'[1]меню 7 дней '!M174</f>
        <v>0</v>
      </c>
      <c r="N163" s="53">
        <f>'[1]меню 7 дней '!N174</f>
        <v>0</v>
      </c>
    </row>
    <row r="164" spans="1:14" ht="13.9" hidden="1" customHeight="1">
      <c r="A164" s="102"/>
      <c r="B164" s="25">
        <f>'[1]меню 7 дней '!B175</f>
        <v>0</v>
      </c>
      <c r="C164" s="37">
        <f>'[1]меню 7 дней '!C175</f>
        <v>0</v>
      </c>
      <c r="D164" s="37">
        <f>'[1]меню 7 дней '!D175</f>
        <v>0</v>
      </c>
      <c r="E164" s="51">
        <f>'[1]меню 7 дней '!E175</f>
        <v>0</v>
      </c>
      <c r="F164" s="51">
        <f>'[1]меню 7 дней '!F175</f>
        <v>0</v>
      </c>
      <c r="G164" s="51">
        <f>'[1]меню 7 дней '!G175</f>
        <v>0</v>
      </c>
      <c r="H164" s="51">
        <f>'[1]меню 7 дней '!H175</f>
        <v>0</v>
      </c>
      <c r="I164" s="52">
        <f>'[1]меню 7 дней '!I175</f>
        <v>0</v>
      </c>
      <c r="J164" s="53">
        <f>'[1]меню 7 дней '!J175</f>
        <v>0</v>
      </c>
      <c r="K164" s="53">
        <f>'[1]меню 7 дней '!K175</f>
        <v>0</v>
      </c>
      <c r="L164" s="51">
        <f>'[1]меню 7 дней '!L175</f>
        <v>0</v>
      </c>
      <c r="M164" s="53">
        <f>'[1]меню 7 дней '!M175</f>
        <v>0</v>
      </c>
      <c r="N164" s="53">
        <f>'[1]меню 7 дней '!N175</f>
        <v>0</v>
      </c>
    </row>
    <row r="165" spans="1:14" ht="13.9" hidden="1" customHeight="1">
      <c r="A165" s="103"/>
      <c r="B165" s="25">
        <f>'[1]меню 7 дней '!B176</f>
        <v>0</v>
      </c>
      <c r="C165" s="37">
        <f>'[1]меню 7 дней '!C176</f>
        <v>0</v>
      </c>
      <c r="D165" s="37">
        <f>'[1]меню 7 дней '!D176</f>
        <v>0</v>
      </c>
      <c r="E165" s="51">
        <f>'[1]меню 7 дней '!E176</f>
        <v>0</v>
      </c>
      <c r="F165" s="51">
        <f>'[1]меню 7 дней '!F176</f>
        <v>0</v>
      </c>
      <c r="G165" s="51">
        <f>'[1]меню 7 дней '!G176</f>
        <v>0</v>
      </c>
      <c r="H165" s="51">
        <f>'[1]меню 7 дней '!H176</f>
        <v>0</v>
      </c>
      <c r="I165" s="52">
        <f>'[1]меню 7 дней '!I176</f>
        <v>0</v>
      </c>
      <c r="J165" s="53">
        <f>'[1]меню 7 дней '!J176</f>
        <v>0</v>
      </c>
      <c r="K165" s="53">
        <f>'[1]меню 7 дней '!K176</f>
        <v>0</v>
      </c>
      <c r="L165" s="51">
        <f>'[1]меню 7 дней '!L176</f>
        <v>0</v>
      </c>
      <c r="M165" s="53">
        <f>'[1]меню 7 дней '!M176</f>
        <v>0</v>
      </c>
      <c r="N165" s="53">
        <f>'[1]меню 7 дней '!N176</f>
        <v>0</v>
      </c>
    </row>
    <row r="166" spans="1:14" ht="13.9" customHeight="1">
      <c r="A166" s="31"/>
      <c r="B166" s="32" t="s">
        <v>30</v>
      </c>
      <c r="C166" s="33"/>
      <c r="D166" s="33">
        <f t="shared" ref="D166:N166" si="23">SUM(D161:D165)</f>
        <v>200</v>
      </c>
      <c r="E166" s="54">
        <f t="shared" si="23"/>
        <v>35.5</v>
      </c>
      <c r="F166" s="54">
        <f t="shared" si="23"/>
        <v>5.2</v>
      </c>
      <c r="G166" s="54">
        <f t="shared" si="23"/>
        <v>15.5</v>
      </c>
      <c r="H166" s="54">
        <f t="shared" si="23"/>
        <v>41.4</v>
      </c>
      <c r="I166" s="55">
        <f t="shared" si="23"/>
        <v>328</v>
      </c>
      <c r="J166" s="56">
        <f t="shared" si="23"/>
        <v>0</v>
      </c>
      <c r="K166" s="56">
        <f t="shared" si="23"/>
        <v>0</v>
      </c>
      <c r="L166" s="54">
        <f t="shared" si="23"/>
        <v>10.4</v>
      </c>
      <c r="M166" s="56">
        <f t="shared" si="23"/>
        <v>0</v>
      </c>
      <c r="N166" s="56">
        <f t="shared" si="23"/>
        <v>0</v>
      </c>
    </row>
    <row r="167" spans="1:14" ht="13.9" customHeight="1">
      <c r="A167" s="38"/>
      <c r="B167" s="39" t="s">
        <v>41</v>
      </c>
      <c r="C167" s="40"/>
      <c r="D167" s="40">
        <f t="shared" ref="D167:N167" si="24">D150+D160+D166</f>
        <v>1860</v>
      </c>
      <c r="E167" s="59">
        <f t="shared" si="24"/>
        <v>118.61999999999999</v>
      </c>
      <c r="F167" s="59">
        <f t="shared" si="24"/>
        <v>35.230000000000004</v>
      </c>
      <c r="G167" s="59">
        <f t="shared" si="24"/>
        <v>45.86</v>
      </c>
      <c r="H167" s="59">
        <f t="shared" si="24"/>
        <v>204.64000000000001</v>
      </c>
      <c r="I167" s="60">
        <f t="shared" si="24"/>
        <v>1401</v>
      </c>
      <c r="J167" s="61">
        <f t="shared" si="24"/>
        <v>0</v>
      </c>
      <c r="K167" s="61">
        <f t="shared" si="24"/>
        <v>0</v>
      </c>
      <c r="L167" s="59">
        <f t="shared" si="24"/>
        <v>32.519999999999996</v>
      </c>
      <c r="M167" s="61">
        <f t="shared" si="24"/>
        <v>0</v>
      </c>
      <c r="N167" s="61">
        <f t="shared" si="24"/>
        <v>0</v>
      </c>
    </row>
    <row r="168" spans="1:14">
      <c r="A168" s="44"/>
      <c r="B168" s="62" t="s">
        <v>42</v>
      </c>
      <c r="C168" s="46"/>
      <c r="D168" s="46"/>
      <c r="E168" s="23"/>
      <c r="F168" s="47"/>
      <c r="G168" s="47"/>
      <c r="H168" s="47"/>
      <c r="I168" s="48"/>
      <c r="J168" s="48"/>
      <c r="K168" s="48"/>
      <c r="L168" s="50"/>
      <c r="M168" s="48"/>
      <c r="N168" s="48"/>
    </row>
    <row r="169" spans="1:14" ht="13.9" customHeight="1">
      <c r="A169" s="108" t="s">
        <v>25</v>
      </c>
      <c r="B169" s="25" t="str">
        <f>'[1]меню 7 дней '!B182</f>
        <v>Оладьи с вареньем абрикосовым</v>
      </c>
      <c r="C169" s="52">
        <f>'[1]меню 7 дней '!C182</f>
        <v>401</v>
      </c>
      <c r="D169" s="52">
        <f>'[1]меню 7 дней '!D182</f>
        <v>165</v>
      </c>
      <c r="E169" s="51">
        <f>'[1]меню 7 дней '!E182</f>
        <v>14.38</v>
      </c>
      <c r="F169" s="51">
        <f>'[1]меню 7 дней '!F182</f>
        <v>11.59</v>
      </c>
      <c r="G169" s="51">
        <f>'[1]меню 7 дней '!G182</f>
        <v>11.53</v>
      </c>
      <c r="H169" s="51">
        <f>'[1]меню 7 дней '!H182</f>
        <v>71.84</v>
      </c>
      <c r="I169" s="52">
        <f>'[1]меню 7 дней '!I182</f>
        <v>437</v>
      </c>
      <c r="J169" s="53">
        <f>'[1]меню 7 дней '!J182</f>
        <v>0</v>
      </c>
      <c r="K169" s="53">
        <f>'[1]меню 7 дней '!K182</f>
        <v>0</v>
      </c>
      <c r="L169" s="51">
        <f>'[1]меню 7 дней '!L182</f>
        <v>0.75</v>
      </c>
      <c r="M169" s="53">
        <f>'[1]меню 7 дней '!M182</f>
        <v>0</v>
      </c>
      <c r="N169" s="53">
        <f>'[1]меню 7 дней '!N182</f>
        <v>0</v>
      </c>
    </row>
    <row r="170" spans="1:14" ht="13.9" customHeight="1">
      <c r="A170" s="109"/>
      <c r="B170" s="25" t="str">
        <f>'[1]меню 7 дней '!B183</f>
        <v>Кисель из яблок сушеных</v>
      </c>
      <c r="C170" s="52">
        <f>'[1]меню 7 дней '!C183</f>
        <v>354</v>
      </c>
      <c r="D170" s="52">
        <f>'[1]меню 7 дней '!D183</f>
        <v>200</v>
      </c>
      <c r="E170" s="51">
        <f>'[1]меню 7 дней '!E183</f>
        <v>3.71</v>
      </c>
      <c r="F170" s="51">
        <f>'[1]меню 7 дней '!F183</f>
        <v>0.23</v>
      </c>
      <c r="G170" s="51">
        <f>'[1]меню 7 дней '!G183</f>
        <v>0.01</v>
      </c>
      <c r="H170" s="51">
        <f>'[1]меню 7 дней '!H183</f>
        <v>32.82</v>
      </c>
      <c r="I170" s="52">
        <f>'[1]меню 7 дней '!I183</f>
        <v>151</v>
      </c>
      <c r="J170" s="53">
        <f>'[1]меню 7 дней '!J183</f>
        <v>0</v>
      </c>
      <c r="K170" s="53">
        <f>'[1]меню 7 дней '!K183</f>
        <v>0</v>
      </c>
      <c r="L170" s="51">
        <f>'[1]меню 7 дней '!L183</f>
        <v>0.24</v>
      </c>
      <c r="M170" s="53">
        <f>'[1]меню 7 дней '!M183</f>
        <v>0</v>
      </c>
      <c r="N170" s="53">
        <f>'[1]меню 7 дней '!N183</f>
        <v>0</v>
      </c>
    </row>
    <row r="171" spans="1:14" ht="13.9" customHeight="1">
      <c r="A171" s="109"/>
      <c r="B171" s="25" t="str">
        <f>'[1]меню 7 дней '!B184</f>
        <v>Вода питьевая (19 л бутыль)</v>
      </c>
      <c r="C171" s="52" t="str">
        <f>'[1]меню 7 дней '!C184</f>
        <v>ПРОМ</v>
      </c>
      <c r="D171" s="52">
        <f>'[1]меню 7 дней '!D184</f>
        <v>500</v>
      </c>
      <c r="E171" s="51">
        <f>'[1]меню 7 дней '!E184</f>
        <v>4.21</v>
      </c>
      <c r="F171" s="51">
        <f>'[1]меню 7 дней '!F184</f>
        <v>0</v>
      </c>
      <c r="G171" s="51">
        <f>'[1]меню 7 дней '!G184</f>
        <v>0</v>
      </c>
      <c r="H171" s="51">
        <f>'[1]меню 7 дней '!H184</f>
        <v>0</v>
      </c>
      <c r="I171" s="52">
        <f>'[1]меню 7 дней '!I184</f>
        <v>0</v>
      </c>
      <c r="J171" s="53">
        <f>'[1]меню 7 дней '!J184</f>
        <v>0</v>
      </c>
      <c r="K171" s="53">
        <f>'[1]меню 7 дней '!K184</f>
        <v>0</v>
      </c>
      <c r="L171" s="51">
        <f>'[1]меню 7 дней '!L184</f>
        <v>0</v>
      </c>
      <c r="M171" s="53">
        <f>'[1]меню 7 дней '!M184</f>
        <v>0</v>
      </c>
      <c r="N171" s="53">
        <f>'[1]меню 7 дней '!N184</f>
        <v>0</v>
      </c>
    </row>
    <row r="172" spans="1:14" ht="13.9" hidden="1" customHeight="1">
      <c r="A172" s="109"/>
      <c r="B172" s="25">
        <f>'[1]меню 7 дней '!B185</f>
        <v>0</v>
      </c>
      <c r="C172" s="52">
        <f>'[1]меню 7 дней '!C185</f>
        <v>0</v>
      </c>
      <c r="D172" s="52">
        <f>'[1]меню 7 дней '!D185</f>
        <v>0</v>
      </c>
      <c r="E172" s="51">
        <f>'[1]меню 7 дней '!E185</f>
        <v>0</v>
      </c>
      <c r="F172" s="51">
        <f>'[1]меню 7 дней '!F185</f>
        <v>0</v>
      </c>
      <c r="G172" s="51">
        <f>'[1]меню 7 дней '!G185</f>
        <v>0</v>
      </c>
      <c r="H172" s="51">
        <f>'[1]меню 7 дней '!H185</f>
        <v>0</v>
      </c>
      <c r="I172" s="52">
        <f>'[1]меню 7 дней '!I185</f>
        <v>0</v>
      </c>
      <c r="J172" s="53">
        <f>'[1]меню 7 дней '!J185</f>
        <v>0</v>
      </c>
      <c r="K172" s="53">
        <f>'[1]меню 7 дней '!K185</f>
        <v>0</v>
      </c>
      <c r="L172" s="51">
        <f>'[1]меню 7 дней '!L185</f>
        <v>0</v>
      </c>
      <c r="M172" s="53">
        <f>'[1]меню 7 дней '!M185</f>
        <v>0</v>
      </c>
      <c r="N172" s="53">
        <f>'[1]меню 7 дней '!N185</f>
        <v>0</v>
      </c>
    </row>
    <row r="173" spans="1:14" ht="13.9" hidden="1" customHeight="1">
      <c r="A173" s="109"/>
      <c r="B173" s="25">
        <f>'[1]меню 7 дней '!B186</f>
        <v>0</v>
      </c>
      <c r="C173" s="52">
        <f>'[1]меню 7 дней '!C186</f>
        <v>0</v>
      </c>
      <c r="D173" s="52">
        <f>'[1]меню 7 дней '!D186</f>
        <v>0</v>
      </c>
      <c r="E173" s="51">
        <f>'[1]меню 7 дней '!E186</f>
        <v>0</v>
      </c>
      <c r="F173" s="51">
        <f>'[1]меню 7 дней '!F186</f>
        <v>0</v>
      </c>
      <c r="G173" s="51">
        <f>'[1]меню 7 дней '!G186</f>
        <v>0</v>
      </c>
      <c r="H173" s="51">
        <f>'[1]меню 7 дней '!H186</f>
        <v>0</v>
      </c>
      <c r="I173" s="52">
        <f>'[1]меню 7 дней '!I186</f>
        <v>0</v>
      </c>
      <c r="J173" s="53">
        <f>'[1]меню 7 дней '!J186</f>
        <v>0</v>
      </c>
      <c r="K173" s="53">
        <f>'[1]меню 7 дней '!K186</f>
        <v>0</v>
      </c>
      <c r="L173" s="51">
        <f>'[1]меню 7 дней '!L186</f>
        <v>0</v>
      </c>
      <c r="M173" s="53">
        <f>'[1]меню 7 дней '!M186</f>
        <v>0</v>
      </c>
      <c r="N173" s="53">
        <f>'[1]меню 7 дней '!N186</f>
        <v>0</v>
      </c>
    </row>
    <row r="174" spans="1:14" ht="13.9" hidden="1" customHeight="1">
      <c r="A174" s="110"/>
      <c r="B174" s="25">
        <f>'[1]меню 7 дней '!B187</f>
        <v>0</v>
      </c>
      <c r="C174" s="52">
        <f>'[1]меню 7 дней '!C187</f>
        <v>0</v>
      </c>
      <c r="D174" s="52">
        <f>'[1]меню 7 дней '!D187</f>
        <v>0</v>
      </c>
      <c r="E174" s="51">
        <f>'[1]меню 7 дней '!E187</f>
        <v>0</v>
      </c>
      <c r="F174" s="51">
        <f>'[1]меню 7 дней '!F187</f>
        <v>0</v>
      </c>
      <c r="G174" s="51">
        <f>'[1]меню 7 дней '!G187</f>
        <v>0</v>
      </c>
      <c r="H174" s="51">
        <f>'[1]меню 7 дней '!H187</f>
        <v>0</v>
      </c>
      <c r="I174" s="52">
        <f>'[1]меню 7 дней '!I187</f>
        <v>0</v>
      </c>
      <c r="J174" s="53">
        <f>'[1]меню 7 дней '!J187</f>
        <v>0</v>
      </c>
      <c r="K174" s="53">
        <f>'[1]меню 7 дней '!K187</f>
        <v>0</v>
      </c>
      <c r="L174" s="51">
        <f>'[1]меню 7 дней '!L187</f>
        <v>0</v>
      </c>
      <c r="M174" s="53">
        <f>'[1]меню 7 дней '!M187</f>
        <v>0</v>
      </c>
      <c r="N174" s="53">
        <f>'[1]меню 7 дней '!N187</f>
        <v>0</v>
      </c>
    </row>
    <row r="175" spans="1:14" ht="13.9" customHeight="1">
      <c r="A175" s="31"/>
      <c r="B175" s="32" t="s">
        <v>26</v>
      </c>
      <c r="C175" s="55"/>
      <c r="D175" s="55">
        <f t="shared" ref="D175:N175" si="25">SUM(D169:D174)</f>
        <v>865</v>
      </c>
      <c r="E175" s="54">
        <f t="shared" si="25"/>
        <v>22.3</v>
      </c>
      <c r="F175" s="54">
        <f t="shared" si="25"/>
        <v>11.82</v>
      </c>
      <c r="G175" s="54">
        <f t="shared" si="25"/>
        <v>11.54</v>
      </c>
      <c r="H175" s="54">
        <f t="shared" si="25"/>
        <v>104.66</v>
      </c>
      <c r="I175" s="55">
        <f t="shared" si="25"/>
        <v>588</v>
      </c>
      <c r="J175" s="56">
        <f t="shared" si="25"/>
        <v>0</v>
      </c>
      <c r="K175" s="56">
        <f t="shared" si="25"/>
        <v>0</v>
      </c>
      <c r="L175" s="54">
        <f t="shared" si="25"/>
        <v>0.99</v>
      </c>
      <c r="M175" s="56">
        <f t="shared" si="25"/>
        <v>0</v>
      </c>
      <c r="N175" s="56">
        <f t="shared" si="25"/>
        <v>0</v>
      </c>
    </row>
    <row r="176" spans="1:14" ht="13.9" customHeight="1">
      <c r="A176" s="101" t="s">
        <v>27</v>
      </c>
      <c r="B176" s="25" t="str">
        <f>'[1]меню 7 дней '!B189</f>
        <v>Салат из свежих помидоров и огурцов с луком зеленым</v>
      </c>
      <c r="C176" s="52">
        <f>'[1]меню 7 дней '!C189</f>
        <v>24</v>
      </c>
      <c r="D176" s="52">
        <f>'[1]меню 7 дней '!D189</f>
        <v>60</v>
      </c>
      <c r="E176" s="51">
        <f>'[1]меню 7 дней '!E189</f>
        <v>8.2799999999999994</v>
      </c>
      <c r="F176" s="51">
        <f>'[1]меню 7 дней '!F189</f>
        <v>0.56999999999999995</v>
      </c>
      <c r="G176" s="51">
        <f>'[1]меню 7 дней '!G189</f>
        <v>3.64</v>
      </c>
      <c r="H176" s="51">
        <f>'[1]меню 7 дней '!H189</f>
        <v>1.83</v>
      </c>
      <c r="I176" s="52">
        <f>'[1]меню 7 дней '!I189</f>
        <v>42</v>
      </c>
      <c r="J176" s="53">
        <f>'[1]меню 7 дней '!J189</f>
        <v>0</v>
      </c>
      <c r="K176" s="53">
        <f>'[1]меню 7 дней '!K189</f>
        <v>0</v>
      </c>
      <c r="L176" s="51">
        <f>'[1]меню 7 дней '!L189</f>
        <v>5.66</v>
      </c>
      <c r="M176" s="53">
        <f>'[1]меню 7 дней '!M189</f>
        <v>0</v>
      </c>
      <c r="N176" s="53">
        <f>'[1]меню 7 дней '!N189</f>
        <v>0</v>
      </c>
    </row>
    <row r="177" spans="1:14" ht="13.9" customHeight="1">
      <c r="A177" s="102"/>
      <c r="B177" s="25" t="str">
        <f>'[1]меню 7 дней '!B190</f>
        <v>Суп картофельный с мясными фрикадельками</v>
      </c>
      <c r="C177" s="52">
        <f>'[1]меню 7 дней '!C190</f>
        <v>104</v>
      </c>
      <c r="D177" s="52">
        <f>'[1]меню 7 дней '!D190</f>
        <v>250</v>
      </c>
      <c r="E177" s="51">
        <f>'[1]меню 7 дней '!E190</f>
        <v>24.45</v>
      </c>
      <c r="F177" s="51">
        <f>'[1]меню 7 дней '!F190</f>
        <v>2.2000000000000002</v>
      </c>
      <c r="G177" s="51">
        <f>'[1]меню 7 дней '!G190</f>
        <v>2.78</v>
      </c>
      <c r="H177" s="51">
        <f>'[1]меню 7 дней '!H190</f>
        <v>15.39</v>
      </c>
      <c r="I177" s="52">
        <f>'[1]меню 7 дней '!I190</f>
        <v>106</v>
      </c>
      <c r="J177" s="53">
        <f>'[1]меню 7 дней '!J190</f>
        <v>0</v>
      </c>
      <c r="K177" s="53">
        <f>'[1]меню 7 дней '!K190</f>
        <v>0</v>
      </c>
      <c r="L177" s="51">
        <f>'[1]меню 7 дней '!L190</f>
        <v>11.08</v>
      </c>
      <c r="M177" s="53">
        <f>'[1]меню 7 дней '!M190</f>
        <v>0</v>
      </c>
      <c r="N177" s="53">
        <f>'[1]меню 7 дней '!N190</f>
        <v>0</v>
      </c>
    </row>
    <row r="178" spans="1:14" ht="13.9" customHeight="1">
      <c r="A178" s="102"/>
      <c r="B178" s="25" t="str">
        <f>'[1]меню 7 дней '!B191</f>
        <v>Рагу из овощей</v>
      </c>
      <c r="C178" s="52">
        <f>'[1]меню 7 дней '!C191</f>
        <v>143</v>
      </c>
      <c r="D178" s="52">
        <f>'[1]меню 7 дней '!D191</f>
        <v>125</v>
      </c>
      <c r="E178" s="51">
        <f>'[1]меню 7 дней '!E191</f>
        <v>9.92</v>
      </c>
      <c r="F178" s="51">
        <f>'[1]меню 7 дней '!F191</f>
        <v>1.77</v>
      </c>
      <c r="G178" s="51">
        <f>'[1]меню 7 дней '!G191</f>
        <v>10.99</v>
      </c>
      <c r="H178" s="51">
        <f>'[1]меню 7 дней '!H191</f>
        <v>8.6</v>
      </c>
      <c r="I178" s="52">
        <f>'[1]меню 7 дней '!I191</f>
        <v>142</v>
      </c>
      <c r="J178" s="53">
        <f>'[1]меню 7 дней '!J191</f>
        <v>0</v>
      </c>
      <c r="K178" s="53">
        <f>'[1]меню 7 дней '!K191</f>
        <v>0</v>
      </c>
      <c r="L178" s="51">
        <f>'[1]меню 7 дней '!L191</f>
        <v>12.51</v>
      </c>
      <c r="M178" s="53">
        <f>'[1]меню 7 дней '!M191</f>
        <v>0</v>
      </c>
      <c r="N178" s="53">
        <f>'[1]меню 7 дней '!N191</f>
        <v>0</v>
      </c>
    </row>
    <row r="179" spans="1:14" ht="13.9" customHeight="1">
      <c r="A179" s="102"/>
      <c r="B179" s="25" t="str">
        <f>'[1]меню 7 дней '!B192</f>
        <v>Компот из смеси сухофруктов</v>
      </c>
      <c r="C179" s="52">
        <f>'[1]меню 7 дней '!C192</f>
        <v>349</v>
      </c>
      <c r="D179" s="52">
        <f>'[1]меню 7 дней '!D192</f>
        <v>200</v>
      </c>
      <c r="E179" s="51">
        <f>'[1]меню 7 дней '!E192</f>
        <v>3.66</v>
      </c>
      <c r="F179" s="51">
        <f>'[1]меню 7 дней '!F192</f>
        <v>0.66</v>
      </c>
      <c r="G179" s="51">
        <f>'[1]меню 7 дней '!G192</f>
        <v>0.09</v>
      </c>
      <c r="H179" s="51">
        <f>'[1]меню 7 дней '!H192</f>
        <v>32.01</v>
      </c>
      <c r="I179" s="52">
        <f>'[1]меню 7 дней '!I192</f>
        <v>133</v>
      </c>
      <c r="J179" s="53">
        <f>'[1]меню 7 дней '!J192</f>
        <v>0</v>
      </c>
      <c r="K179" s="53">
        <f>'[1]меню 7 дней '!K192</f>
        <v>0</v>
      </c>
      <c r="L179" s="51">
        <f>'[1]меню 7 дней '!L192</f>
        <v>0.73</v>
      </c>
      <c r="M179" s="53">
        <f>'[1]меню 7 дней '!M192</f>
        <v>0</v>
      </c>
      <c r="N179" s="53">
        <f>'[1]меню 7 дней '!N192</f>
        <v>0</v>
      </c>
    </row>
    <row r="180" spans="1:14" ht="13.9" customHeight="1">
      <c r="A180" s="102"/>
      <c r="B180" s="25" t="str">
        <f>'[1]меню 7 дней '!B193</f>
        <v>Хлеб пшеничный нарезной</v>
      </c>
      <c r="C180" s="52" t="str">
        <f>'[1]меню 7 дней '!C193</f>
        <v>ПРОМ</v>
      </c>
      <c r="D180" s="52">
        <f>'[1]меню 7 дней '!D193</f>
        <v>20</v>
      </c>
      <c r="E180" s="51">
        <f>'[1]меню 7 дней '!E193</f>
        <v>1.1599999999999999</v>
      </c>
      <c r="F180" s="51">
        <f>'[1]меню 7 дней '!F193</f>
        <v>1.58</v>
      </c>
      <c r="G180" s="51">
        <f>'[1]меню 7 дней '!G193</f>
        <v>0.2</v>
      </c>
      <c r="H180" s="51">
        <f>'[1]меню 7 дней '!H193</f>
        <v>9.66</v>
      </c>
      <c r="I180" s="52">
        <f>'[1]меню 7 дней '!I193</f>
        <v>47</v>
      </c>
      <c r="J180" s="53">
        <f>'[1]меню 7 дней '!J193</f>
        <v>0</v>
      </c>
      <c r="K180" s="53">
        <f>'[1]меню 7 дней '!K193</f>
        <v>0</v>
      </c>
      <c r="L180" s="51">
        <f>'[1]меню 7 дней '!L193</f>
        <v>0</v>
      </c>
      <c r="M180" s="53">
        <f>'[1]меню 7 дней '!M193</f>
        <v>0</v>
      </c>
      <c r="N180" s="53">
        <f>'[1]меню 7 дней '!N193</f>
        <v>0</v>
      </c>
    </row>
    <row r="181" spans="1:14" ht="13.9" customHeight="1">
      <c r="A181" s="102"/>
      <c r="B181" s="25" t="str">
        <f>'[1]меню 7 дней '!B194</f>
        <v>Хлеб пшенично-ржаной нарезной</v>
      </c>
      <c r="C181" s="52" t="str">
        <f>'[1]меню 7 дней '!C194</f>
        <v>ПРОМ</v>
      </c>
      <c r="D181" s="52">
        <f>'[1]меню 7 дней '!D194</f>
        <v>30</v>
      </c>
      <c r="E181" s="51">
        <f>'[1]меню 7 дней '!E194</f>
        <v>1.68</v>
      </c>
      <c r="F181" s="51">
        <f>'[1]меню 7 дней '!F194</f>
        <v>1.68</v>
      </c>
      <c r="G181" s="51">
        <f>'[1]меню 7 дней '!G194</f>
        <v>0.33</v>
      </c>
      <c r="H181" s="51">
        <f>'[1]меню 7 дней '!H194</f>
        <v>14.82</v>
      </c>
      <c r="I181" s="52">
        <f>'[1]меню 7 дней '!I194</f>
        <v>69</v>
      </c>
      <c r="J181" s="53">
        <f>'[1]меню 7 дней '!J194</f>
        <v>0</v>
      </c>
      <c r="K181" s="53">
        <f>'[1]меню 7 дней '!K194</f>
        <v>0</v>
      </c>
      <c r="L181" s="51">
        <f>'[1]меню 7 дней '!L194</f>
        <v>0</v>
      </c>
      <c r="M181" s="53">
        <f>'[1]меню 7 дней '!M194</f>
        <v>0</v>
      </c>
      <c r="N181" s="53">
        <f>'[1]меню 7 дней '!N194</f>
        <v>0</v>
      </c>
    </row>
    <row r="182" spans="1:14" ht="13.9" hidden="1" customHeight="1">
      <c r="A182" s="102"/>
      <c r="B182" s="25">
        <f>'[1]меню 7 дней '!B195</f>
        <v>0</v>
      </c>
      <c r="C182" s="52">
        <f>'[1]меню 7 дней '!C195</f>
        <v>0</v>
      </c>
      <c r="D182" s="52">
        <f>'[1]меню 7 дней '!D195</f>
        <v>0</v>
      </c>
      <c r="E182" s="51">
        <f>'[1]меню 7 дней '!E195</f>
        <v>0</v>
      </c>
      <c r="F182" s="51">
        <f>'[1]меню 7 дней '!F195</f>
        <v>0</v>
      </c>
      <c r="G182" s="51">
        <f>'[1]меню 7 дней '!G195</f>
        <v>0</v>
      </c>
      <c r="H182" s="51">
        <f>'[1]меню 7 дней '!H195</f>
        <v>0</v>
      </c>
      <c r="I182" s="52">
        <f>'[1]меню 7 дней '!I195</f>
        <v>0</v>
      </c>
      <c r="J182" s="53">
        <f>'[1]меню 7 дней '!J195</f>
        <v>0</v>
      </c>
      <c r="K182" s="53">
        <f>'[1]меню 7 дней '!K195</f>
        <v>0</v>
      </c>
      <c r="L182" s="51">
        <f>'[1]меню 7 дней '!L195</f>
        <v>0</v>
      </c>
      <c r="M182" s="53">
        <f>'[1]меню 7 дней '!M195</f>
        <v>0</v>
      </c>
      <c r="N182" s="53">
        <f>'[1]меню 7 дней '!N195</f>
        <v>0</v>
      </c>
    </row>
    <row r="183" spans="1:14" ht="13.9" hidden="1" customHeight="1">
      <c r="A183" s="102"/>
      <c r="B183" s="25">
        <f>'[1]меню 7 дней '!B196</f>
        <v>0</v>
      </c>
      <c r="C183" s="52">
        <f>'[1]меню 7 дней '!C196</f>
        <v>0</v>
      </c>
      <c r="D183" s="52">
        <f>'[1]меню 7 дней '!D196</f>
        <v>0</v>
      </c>
      <c r="E183" s="51">
        <f>'[1]меню 7 дней '!E196</f>
        <v>0</v>
      </c>
      <c r="F183" s="51">
        <f>'[1]меню 7 дней '!F196</f>
        <v>0</v>
      </c>
      <c r="G183" s="51">
        <f>'[1]меню 7 дней '!G196</f>
        <v>0</v>
      </c>
      <c r="H183" s="51">
        <f>'[1]меню 7 дней '!H196</f>
        <v>0</v>
      </c>
      <c r="I183" s="52">
        <f>'[1]меню 7 дней '!I196</f>
        <v>0</v>
      </c>
      <c r="J183" s="53">
        <f>'[1]меню 7 дней '!J196</f>
        <v>0</v>
      </c>
      <c r="K183" s="53">
        <f>'[1]меню 7 дней '!K196</f>
        <v>0</v>
      </c>
      <c r="L183" s="51">
        <f>'[1]меню 7 дней '!L196</f>
        <v>0</v>
      </c>
      <c r="M183" s="53">
        <f>'[1]меню 7 дней '!M196</f>
        <v>0</v>
      </c>
      <c r="N183" s="53">
        <f>'[1]меню 7 дней '!N196</f>
        <v>0</v>
      </c>
    </row>
    <row r="184" spans="1:14" ht="13.9" hidden="1" customHeight="1">
      <c r="A184" s="103"/>
      <c r="B184" s="25">
        <f>'[1]меню 7 дней '!B197</f>
        <v>0</v>
      </c>
      <c r="C184" s="52">
        <f>'[1]меню 7 дней '!C197</f>
        <v>0</v>
      </c>
      <c r="D184" s="52">
        <f>'[1]меню 7 дней '!D197</f>
        <v>0</v>
      </c>
      <c r="E184" s="51">
        <f>'[1]меню 7 дней '!E197</f>
        <v>0</v>
      </c>
      <c r="F184" s="51">
        <f>'[1]меню 7 дней '!F197</f>
        <v>0</v>
      </c>
      <c r="G184" s="51">
        <f>'[1]меню 7 дней '!G197</f>
        <v>0</v>
      </c>
      <c r="H184" s="51">
        <f>'[1]меню 7 дней '!H197</f>
        <v>0</v>
      </c>
      <c r="I184" s="52">
        <f>'[1]меню 7 дней '!I197</f>
        <v>0</v>
      </c>
      <c r="J184" s="53">
        <f>'[1]меню 7 дней '!J197</f>
        <v>0</v>
      </c>
      <c r="K184" s="53">
        <f>'[1]меню 7 дней '!K197</f>
        <v>0</v>
      </c>
      <c r="L184" s="51">
        <f>'[1]меню 7 дней '!L197</f>
        <v>0</v>
      </c>
      <c r="M184" s="53">
        <f>'[1]меню 7 дней '!M197</f>
        <v>0</v>
      </c>
      <c r="N184" s="53">
        <f>'[1]меню 7 дней '!N197</f>
        <v>0</v>
      </c>
    </row>
    <row r="185" spans="1:14" ht="13.9" customHeight="1">
      <c r="A185" s="31"/>
      <c r="B185" s="32" t="s">
        <v>28</v>
      </c>
      <c r="C185" s="55"/>
      <c r="D185" s="55">
        <f>SUM(D176:D184)</f>
        <v>685</v>
      </c>
      <c r="E185" s="54">
        <f t="shared" ref="E185:N185" si="26">SUM(E176:E184)</f>
        <v>49.15</v>
      </c>
      <c r="F185" s="54">
        <f t="shared" si="26"/>
        <v>8.4600000000000009</v>
      </c>
      <c r="G185" s="54">
        <f t="shared" si="26"/>
        <v>18.029999999999998</v>
      </c>
      <c r="H185" s="54">
        <f t="shared" si="26"/>
        <v>82.31</v>
      </c>
      <c r="I185" s="55">
        <f t="shared" si="26"/>
        <v>539</v>
      </c>
      <c r="J185" s="56">
        <f t="shared" si="26"/>
        <v>0</v>
      </c>
      <c r="K185" s="56">
        <f t="shared" si="26"/>
        <v>0</v>
      </c>
      <c r="L185" s="54">
        <f t="shared" si="26"/>
        <v>29.98</v>
      </c>
      <c r="M185" s="56">
        <f t="shared" si="26"/>
        <v>0</v>
      </c>
      <c r="N185" s="56">
        <f t="shared" si="26"/>
        <v>0</v>
      </c>
    </row>
    <row r="186" spans="1:14" ht="13.9" customHeight="1">
      <c r="A186" s="101" t="s">
        <v>29</v>
      </c>
      <c r="B186" s="25" t="str">
        <f>'[1]меню 7 дней '!B199</f>
        <v>Кефир 2.5% жирности</v>
      </c>
      <c r="C186" s="52" t="str">
        <f>'[1]меню 7 дней '!C199</f>
        <v>ПРОМ</v>
      </c>
      <c r="D186" s="52">
        <f>'[1]меню 7 дней '!D199</f>
        <v>100</v>
      </c>
      <c r="E186" s="51">
        <f>'[1]меню 7 дней '!E199</f>
        <v>7</v>
      </c>
      <c r="F186" s="51">
        <f>'[1]меню 7 дней '!F199</f>
        <v>2.9</v>
      </c>
      <c r="G186" s="51">
        <f>'[1]меню 7 дней '!G199</f>
        <v>2.5</v>
      </c>
      <c r="H186" s="51">
        <f>'[1]меню 7 дней '!H199</f>
        <v>4</v>
      </c>
      <c r="I186" s="52">
        <f>'[1]меню 7 дней '!I199</f>
        <v>53</v>
      </c>
      <c r="J186" s="53">
        <f>'[1]меню 7 дней '!J199</f>
        <v>0</v>
      </c>
      <c r="K186" s="53">
        <f>'[1]меню 7 дней '!K199</f>
        <v>0</v>
      </c>
      <c r="L186" s="51">
        <f>'[1]меню 7 дней '!L199</f>
        <v>0.8</v>
      </c>
      <c r="M186" s="53">
        <f>'[1]меню 7 дней '!M199</f>
        <v>0</v>
      </c>
      <c r="N186" s="53">
        <f>'[1]меню 7 дней '!N199</f>
        <v>0</v>
      </c>
    </row>
    <row r="187" spans="1:14" ht="13.9" customHeight="1">
      <c r="A187" s="102"/>
      <c r="B187" s="25" t="str">
        <f>'[1]меню 7 дней '!B200</f>
        <v>Вафли с пралиновыми начинками</v>
      </c>
      <c r="C187" s="52" t="str">
        <f>'[1]меню 7 дней '!C200</f>
        <v>ПРОМ</v>
      </c>
      <c r="D187" s="52">
        <f>'[1]меню 7 дней '!D200</f>
        <v>20</v>
      </c>
      <c r="E187" s="51">
        <f>'[1]меню 7 дней '!E200</f>
        <v>2.7</v>
      </c>
      <c r="F187" s="51">
        <f>'[1]меню 7 дней '!F200</f>
        <v>0.78</v>
      </c>
      <c r="G187" s="51">
        <f>'[1]меню 7 дней '!G200</f>
        <v>6.12</v>
      </c>
      <c r="H187" s="51">
        <f>'[1]меню 7 дней '!H200</f>
        <v>12.5</v>
      </c>
      <c r="I187" s="52">
        <f>'[1]меню 7 дней '!I200</f>
        <v>108</v>
      </c>
      <c r="J187" s="53">
        <f>'[1]меню 7 дней '!J200</f>
        <v>0</v>
      </c>
      <c r="K187" s="53">
        <f>'[1]меню 7 дней '!K200</f>
        <v>0</v>
      </c>
      <c r="L187" s="51">
        <f>'[1]меню 7 дней '!L200</f>
        <v>0</v>
      </c>
      <c r="M187" s="53">
        <f>'[1]меню 7 дней '!M200</f>
        <v>0</v>
      </c>
      <c r="N187" s="53">
        <f>'[1]меню 7 дней '!N200</f>
        <v>0</v>
      </c>
    </row>
    <row r="188" spans="1:14" ht="13.9" customHeight="1">
      <c r="A188" s="102"/>
      <c r="B188" s="25" t="str">
        <f>'[1]меню 7 дней '!B201</f>
        <v>Яблоки свежие</v>
      </c>
      <c r="C188" s="52">
        <f>'[1]меню 7 дней '!C201</f>
        <v>338</v>
      </c>
      <c r="D188" s="52">
        <f>'[1]меню 7 дней '!D201</f>
        <v>100</v>
      </c>
      <c r="E188" s="51">
        <f>'[1]меню 7 дней '!E201</f>
        <v>8.48</v>
      </c>
      <c r="F188" s="51">
        <f>'[1]меню 7 дней '!F201</f>
        <v>0.4</v>
      </c>
      <c r="G188" s="51">
        <f>'[1]меню 7 дней '!G201</f>
        <v>0.4</v>
      </c>
      <c r="H188" s="51">
        <f>'[1]меню 7 дней '!H201</f>
        <v>9.8000000000000007</v>
      </c>
      <c r="I188" s="52">
        <f>'[1]меню 7 дней '!I201</f>
        <v>47</v>
      </c>
      <c r="J188" s="53">
        <f>'[1]меню 7 дней '!J201</f>
        <v>0</v>
      </c>
      <c r="K188" s="53">
        <f>'[1]меню 7 дней '!K201</f>
        <v>0</v>
      </c>
      <c r="L188" s="51">
        <f>'[1]меню 7 дней '!L201</f>
        <v>10</v>
      </c>
      <c r="M188" s="53">
        <f>'[1]меню 7 дней '!M201</f>
        <v>0</v>
      </c>
      <c r="N188" s="53">
        <f>'[1]меню 7 дней '!N201</f>
        <v>0</v>
      </c>
    </row>
    <row r="189" spans="1:14" ht="13.9" hidden="1" customHeight="1">
      <c r="A189" s="102"/>
      <c r="B189" s="25">
        <f>'[1]меню 7 дней '!B202</f>
        <v>0</v>
      </c>
      <c r="C189" s="52">
        <f>'[1]меню 7 дней '!C202</f>
        <v>0</v>
      </c>
      <c r="D189" s="52">
        <f>'[1]меню 7 дней '!D202</f>
        <v>0</v>
      </c>
      <c r="E189" s="51">
        <f>'[1]меню 7 дней '!E202</f>
        <v>0</v>
      </c>
      <c r="F189" s="51">
        <f>'[1]меню 7 дней '!F202</f>
        <v>0</v>
      </c>
      <c r="G189" s="51">
        <f>'[1]меню 7 дней '!G202</f>
        <v>0</v>
      </c>
      <c r="H189" s="51">
        <f>'[1]меню 7 дней '!H202</f>
        <v>0</v>
      </c>
      <c r="I189" s="52">
        <f>'[1]меню 7 дней '!I202</f>
        <v>0</v>
      </c>
      <c r="J189" s="53">
        <f>'[1]меню 7 дней '!J202</f>
        <v>0</v>
      </c>
      <c r="K189" s="53">
        <f>'[1]меню 7 дней '!K202</f>
        <v>0</v>
      </c>
      <c r="L189" s="51">
        <f>'[1]меню 7 дней '!L202</f>
        <v>0</v>
      </c>
      <c r="M189" s="53">
        <f>'[1]меню 7 дней '!M202</f>
        <v>0</v>
      </c>
      <c r="N189" s="53">
        <f>'[1]меню 7 дней '!N202</f>
        <v>0</v>
      </c>
    </row>
    <row r="190" spans="1:14" ht="13.9" hidden="1" customHeight="1">
      <c r="A190" s="103"/>
      <c r="B190" s="25">
        <f>'[1]меню 7 дней '!B203</f>
        <v>0</v>
      </c>
      <c r="C190" s="52">
        <f>'[1]меню 7 дней '!C203</f>
        <v>0</v>
      </c>
      <c r="D190" s="52">
        <f>'[1]меню 7 дней '!D203</f>
        <v>0</v>
      </c>
      <c r="E190" s="51">
        <f>'[1]меню 7 дней '!E203</f>
        <v>0</v>
      </c>
      <c r="F190" s="51">
        <f>'[1]меню 7 дней '!F203</f>
        <v>0</v>
      </c>
      <c r="G190" s="51">
        <f>'[1]меню 7 дней '!G203</f>
        <v>0</v>
      </c>
      <c r="H190" s="51">
        <f>'[1]меню 7 дней '!H203</f>
        <v>0</v>
      </c>
      <c r="I190" s="52">
        <f>'[1]меню 7 дней '!I203</f>
        <v>0</v>
      </c>
      <c r="J190" s="53">
        <f>'[1]меню 7 дней '!J203</f>
        <v>0</v>
      </c>
      <c r="K190" s="53">
        <f>'[1]меню 7 дней '!K203</f>
        <v>0</v>
      </c>
      <c r="L190" s="51">
        <f>'[1]меню 7 дней '!L203</f>
        <v>0</v>
      </c>
      <c r="M190" s="53">
        <f>'[1]меню 7 дней '!M203</f>
        <v>0</v>
      </c>
      <c r="N190" s="53">
        <f>'[1]меню 7 дней '!N203</f>
        <v>0</v>
      </c>
    </row>
    <row r="191" spans="1:14" ht="13.9" customHeight="1">
      <c r="A191" s="31"/>
      <c r="B191" s="32" t="s">
        <v>30</v>
      </c>
      <c r="C191" s="33"/>
      <c r="D191" s="33">
        <f t="shared" ref="D191:N191" si="27">SUM(D186:D190)</f>
        <v>220</v>
      </c>
      <c r="E191" s="34">
        <f t="shared" si="27"/>
        <v>18.18</v>
      </c>
      <c r="F191" s="34">
        <f t="shared" si="27"/>
        <v>4.08</v>
      </c>
      <c r="G191" s="34">
        <f t="shared" si="27"/>
        <v>9.0200000000000014</v>
      </c>
      <c r="H191" s="34">
        <f t="shared" si="27"/>
        <v>26.3</v>
      </c>
      <c r="I191" s="55">
        <f t="shared" si="27"/>
        <v>208</v>
      </c>
      <c r="J191" s="56">
        <f t="shared" si="27"/>
        <v>0</v>
      </c>
      <c r="K191" s="56">
        <f t="shared" si="27"/>
        <v>0</v>
      </c>
      <c r="L191" s="54">
        <f t="shared" si="27"/>
        <v>10.8</v>
      </c>
      <c r="M191" s="56">
        <f t="shared" si="27"/>
        <v>0</v>
      </c>
      <c r="N191" s="56">
        <f t="shared" si="27"/>
        <v>0</v>
      </c>
    </row>
    <row r="192" spans="1:14">
      <c r="A192" s="38"/>
      <c r="B192" s="39" t="s">
        <v>43</v>
      </c>
      <c r="C192" s="40"/>
      <c r="D192" s="40">
        <f t="shared" ref="D192:N192" si="28">D175+D185+D191</f>
        <v>1770</v>
      </c>
      <c r="E192" s="41">
        <f t="shared" si="28"/>
        <v>89.63</v>
      </c>
      <c r="F192" s="41">
        <f t="shared" si="28"/>
        <v>24.36</v>
      </c>
      <c r="G192" s="41">
        <f t="shared" si="28"/>
        <v>38.589999999999996</v>
      </c>
      <c r="H192" s="41">
        <f t="shared" si="28"/>
        <v>213.27</v>
      </c>
      <c r="I192" s="40">
        <f t="shared" si="28"/>
        <v>1335</v>
      </c>
      <c r="J192" s="61">
        <f t="shared" si="28"/>
        <v>0</v>
      </c>
      <c r="K192" s="61">
        <f t="shared" si="28"/>
        <v>0</v>
      </c>
      <c r="L192" s="59">
        <f t="shared" si="28"/>
        <v>41.769999999999996</v>
      </c>
      <c r="M192" s="61">
        <f t="shared" si="28"/>
        <v>0</v>
      </c>
      <c r="N192" s="61">
        <f t="shared" si="28"/>
        <v>0</v>
      </c>
    </row>
    <row r="193" spans="1:14" hidden="1">
      <c r="A193" s="44"/>
      <c r="B193" s="62" t="s">
        <v>44</v>
      </c>
      <c r="C193" s="46"/>
      <c r="D193" s="46"/>
      <c r="E193" s="23"/>
      <c r="F193" s="23"/>
      <c r="G193" s="23"/>
      <c r="H193" s="23"/>
      <c r="I193" s="46"/>
      <c r="J193" s="75"/>
      <c r="K193" s="75"/>
      <c r="L193" s="76"/>
      <c r="M193" s="75"/>
      <c r="N193" s="75"/>
    </row>
    <row r="194" spans="1:14" hidden="1">
      <c r="A194" s="111" t="s">
        <v>25</v>
      </c>
      <c r="B194" s="25">
        <f>'[1]меню 7 дней '!B209</f>
        <v>0</v>
      </c>
      <c r="C194" s="26">
        <f>'[1]меню 7 дней '!C209</f>
        <v>0</v>
      </c>
      <c r="D194" s="26">
        <f>'[1]меню 7 дней '!D209</f>
        <v>0</v>
      </c>
      <c r="E194" s="27">
        <f>'[1]меню 7 дней '!E209</f>
        <v>0</v>
      </c>
      <c r="F194" s="27">
        <f>'[1]меню 7 дней '!F209</f>
        <v>0</v>
      </c>
      <c r="G194" s="27">
        <f>'[1]меню 7 дней '!G209</f>
        <v>0</v>
      </c>
      <c r="H194" s="27">
        <f>'[1]меню 7 дней '!H209</f>
        <v>0</v>
      </c>
      <c r="I194" s="28">
        <f>'[1]меню 7 дней '!I209</f>
        <v>0</v>
      </c>
      <c r="J194" s="53">
        <f>'[1]меню 7 дней '!J209</f>
        <v>0</v>
      </c>
      <c r="K194" s="53">
        <f>'[1]меню 7 дней '!K209</f>
        <v>0</v>
      </c>
      <c r="L194" s="51">
        <f>'[1]меню 7 дней '!L209</f>
        <v>0</v>
      </c>
      <c r="M194" s="53">
        <f>'[1]меню 7 дней '!M209</f>
        <v>0</v>
      </c>
      <c r="N194" s="53">
        <f>'[1]меню 7 дней '!N209</f>
        <v>0</v>
      </c>
    </row>
    <row r="195" spans="1:14" hidden="1">
      <c r="A195" s="111"/>
      <c r="B195" s="25">
        <f>'[1]меню 7 дней '!B210</f>
        <v>0</v>
      </c>
      <c r="C195" s="26">
        <f>'[1]меню 7 дней '!C210</f>
        <v>0</v>
      </c>
      <c r="D195" s="26">
        <f>'[1]меню 7 дней '!D210</f>
        <v>0</v>
      </c>
      <c r="E195" s="27">
        <f>'[1]меню 7 дней '!E210</f>
        <v>0</v>
      </c>
      <c r="F195" s="27">
        <f>'[1]меню 7 дней '!F210</f>
        <v>0</v>
      </c>
      <c r="G195" s="27">
        <f>'[1]меню 7 дней '!G210</f>
        <v>0</v>
      </c>
      <c r="H195" s="27">
        <f>'[1]меню 7 дней '!H210</f>
        <v>0</v>
      </c>
      <c r="I195" s="28">
        <f>'[1]меню 7 дней '!I210</f>
        <v>0</v>
      </c>
      <c r="J195" s="53">
        <f>'[1]меню 7 дней '!J210</f>
        <v>0</v>
      </c>
      <c r="K195" s="53">
        <f>'[1]меню 7 дней '!K210</f>
        <v>0</v>
      </c>
      <c r="L195" s="51">
        <f>'[1]меню 7 дней '!L210</f>
        <v>0</v>
      </c>
      <c r="M195" s="53">
        <f>'[1]меню 7 дней '!M210</f>
        <v>0</v>
      </c>
      <c r="N195" s="53">
        <f>'[1]меню 7 дней '!N210</f>
        <v>0</v>
      </c>
    </row>
    <row r="196" spans="1:14" hidden="1">
      <c r="A196" s="111"/>
      <c r="B196" s="25">
        <f>'[1]меню 7 дней '!B211</f>
        <v>0</v>
      </c>
      <c r="C196" s="26">
        <f>'[1]меню 7 дней '!C211</f>
        <v>0</v>
      </c>
      <c r="D196" s="26">
        <f>'[1]меню 7 дней '!D211</f>
        <v>0</v>
      </c>
      <c r="E196" s="27">
        <f>'[1]меню 7 дней '!E211</f>
        <v>0</v>
      </c>
      <c r="F196" s="27">
        <f>'[1]меню 7 дней '!F211</f>
        <v>0</v>
      </c>
      <c r="G196" s="27">
        <f>'[1]меню 7 дней '!G211</f>
        <v>0</v>
      </c>
      <c r="H196" s="27">
        <f>'[1]меню 7 дней '!H211</f>
        <v>0</v>
      </c>
      <c r="I196" s="28">
        <f>'[1]меню 7 дней '!I211</f>
        <v>0</v>
      </c>
      <c r="J196" s="53">
        <f>'[1]меню 7 дней '!J211</f>
        <v>0</v>
      </c>
      <c r="K196" s="53">
        <f>'[1]меню 7 дней '!K211</f>
        <v>0</v>
      </c>
      <c r="L196" s="51">
        <f>'[1]меню 7 дней '!L211</f>
        <v>0</v>
      </c>
      <c r="M196" s="53">
        <f>'[1]меню 7 дней '!M211</f>
        <v>0</v>
      </c>
      <c r="N196" s="53">
        <f>'[1]меню 7 дней '!N211</f>
        <v>0</v>
      </c>
    </row>
    <row r="197" spans="1:14" hidden="1">
      <c r="A197" s="111"/>
      <c r="B197" s="25">
        <f>'[1]меню 7 дней '!B212</f>
        <v>0</v>
      </c>
      <c r="C197" s="26">
        <f>'[1]меню 7 дней '!C212</f>
        <v>0</v>
      </c>
      <c r="D197" s="26">
        <f>'[1]меню 7 дней '!D212</f>
        <v>0</v>
      </c>
      <c r="E197" s="27">
        <f>'[1]меню 7 дней '!E212</f>
        <v>0</v>
      </c>
      <c r="F197" s="27">
        <f>'[1]меню 7 дней '!F212</f>
        <v>0</v>
      </c>
      <c r="G197" s="27">
        <f>'[1]меню 7 дней '!G212</f>
        <v>0</v>
      </c>
      <c r="H197" s="27">
        <f>'[1]меню 7 дней '!H212</f>
        <v>0</v>
      </c>
      <c r="I197" s="28">
        <f>'[1]меню 7 дней '!I212</f>
        <v>0</v>
      </c>
      <c r="J197" s="53">
        <f>'[1]меню 7 дней '!J212</f>
        <v>0</v>
      </c>
      <c r="K197" s="53">
        <f>'[1]меню 7 дней '!K212</f>
        <v>0</v>
      </c>
      <c r="L197" s="51">
        <f>'[1]меню 7 дней '!L212</f>
        <v>0</v>
      </c>
      <c r="M197" s="53">
        <f>'[1]меню 7 дней '!M212</f>
        <v>0</v>
      </c>
      <c r="N197" s="53">
        <f>'[1]меню 7 дней '!N212</f>
        <v>0</v>
      </c>
    </row>
    <row r="198" spans="1:14" hidden="1">
      <c r="A198" s="111"/>
      <c r="B198" s="25">
        <f>'[1]меню 7 дней '!B213</f>
        <v>0</v>
      </c>
      <c r="C198" s="26">
        <f>'[1]меню 7 дней '!C213</f>
        <v>0</v>
      </c>
      <c r="D198" s="26">
        <f>'[1]меню 7 дней '!D213</f>
        <v>0</v>
      </c>
      <c r="E198" s="27">
        <f>'[1]меню 7 дней '!E213</f>
        <v>0</v>
      </c>
      <c r="F198" s="27">
        <f>'[1]меню 7 дней '!F213</f>
        <v>0</v>
      </c>
      <c r="G198" s="27">
        <f>'[1]меню 7 дней '!G213</f>
        <v>0</v>
      </c>
      <c r="H198" s="27">
        <f>'[1]меню 7 дней '!H213</f>
        <v>0</v>
      </c>
      <c r="I198" s="28">
        <f>'[1]меню 7 дней '!I213</f>
        <v>0</v>
      </c>
      <c r="J198" s="53">
        <f>'[1]меню 7 дней '!J213</f>
        <v>0</v>
      </c>
      <c r="K198" s="53">
        <f>'[1]меню 7 дней '!K213</f>
        <v>0</v>
      </c>
      <c r="L198" s="51">
        <f>'[1]меню 7 дней '!L213</f>
        <v>0</v>
      </c>
      <c r="M198" s="53">
        <f>'[1]меню 7 дней '!M213</f>
        <v>0</v>
      </c>
      <c r="N198" s="53">
        <f>'[1]меню 7 дней '!N213</f>
        <v>0</v>
      </c>
    </row>
    <row r="199" spans="1:14" hidden="1">
      <c r="A199" s="111"/>
      <c r="B199" s="25">
        <f>'[1]меню 7 дней '!B214</f>
        <v>0</v>
      </c>
      <c r="C199" s="26">
        <f>'[1]меню 7 дней '!C214</f>
        <v>0</v>
      </c>
      <c r="D199" s="26">
        <f>'[1]меню 7 дней '!D214</f>
        <v>0</v>
      </c>
      <c r="E199" s="27">
        <f>'[1]меню 7 дней '!E214</f>
        <v>0</v>
      </c>
      <c r="F199" s="27">
        <f>'[1]меню 7 дней '!F214</f>
        <v>0</v>
      </c>
      <c r="G199" s="27">
        <f>'[1]меню 7 дней '!G214</f>
        <v>0</v>
      </c>
      <c r="H199" s="27">
        <f>'[1]меню 7 дней '!H214</f>
        <v>0</v>
      </c>
      <c r="I199" s="28">
        <f>'[1]меню 7 дней '!I214</f>
        <v>0</v>
      </c>
      <c r="J199" s="53">
        <f>'[1]меню 7 дней '!J214</f>
        <v>0</v>
      </c>
      <c r="K199" s="53">
        <f>'[1]меню 7 дней '!K214</f>
        <v>0</v>
      </c>
      <c r="L199" s="51">
        <f>'[1]меню 7 дней '!L214</f>
        <v>0</v>
      </c>
      <c r="M199" s="53">
        <f>'[1]меню 7 дней '!M214</f>
        <v>0</v>
      </c>
      <c r="N199" s="53">
        <f>'[1]меню 7 дней '!N214</f>
        <v>0</v>
      </c>
    </row>
    <row r="200" spans="1:14" hidden="1">
      <c r="A200" s="49"/>
      <c r="B200" s="32" t="s">
        <v>26</v>
      </c>
      <c r="C200" s="33"/>
      <c r="D200" s="33">
        <f>SUM(D193:D199)</f>
        <v>0</v>
      </c>
      <c r="E200" s="34">
        <f t="shared" ref="E200:N200" si="29">SUM(E194:E199)</f>
        <v>0</v>
      </c>
      <c r="F200" s="34">
        <f t="shared" si="29"/>
        <v>0</v>
      </c>
      <c r="G200" s="34">
        <f t="shared" si="29"/>
        <v>0</v>
      </c>
      <c r="H200" s="34">
        <f t="shared" si="29"/>
        <v>0</v>
      </c>
      <c r="I200" s="33">
        <f t="shared" si="29"/>
        <v>0</v>
      </c>
      <c r="J200" s="56">
        <f t="shared" si="29"/>
        <v>0</v>
      </c>
      <c r="K200" s="56">
        <f t="shared" si="29"/>
        <v>0</v>
      </c>
      <c r="L200" s="54">
        <f t="shared" si="29"/>
        <v>0</v>
      </c>
      <c r="M200" s="56">
        <f t="shared" si="29"/>
        <v>0</v>
      </c>
      <c r="N200" s="56">
        <f t="shared" si="29"/>
        <v>0</v>
      </c>
    </row>
    <row r="201" spans="1:14" hidden="1">
      <c r="A201" s="101" t="s">
        <v>27</v>
      </c>
      <c r="B201" s="25">
        <f>'[1]меню 7 дней '!B216</f>
        <v>0</v>
      </c>
      <c r="C201" s="26">
        <f>'[1]меню 7 дней '!C216</f>
        <v>0</v>
      </c>
      <c r="D201" s="26">
        <f>'[1]меню 7 дней '!D216</f>
        <v>0</v>
      </c>
      <c r="E201" s="27">
        <f>'[1]меню 7 дней '!E216</f>
        <v>0</v>
      </c>
      <c r="F201" s="27">
        <f>'[1]меню 7 дней '!F216</f>
        <v>0</v>
      </c>
      <c r="G201" s="27">
        <f>'[1]меню 7 дней '!G216</f>
        <v>0</v>
      </c>
      <c r="H201" s="27">
        <f>'[1]меню 7 дней '!H216</f>
        <v>0</v>
      </c>
      <c r="I201" s="28">
        <f>'[1]меню 7 дней '!I216</f>
        <v>0</v>
      </c>
      <c r="J201" s="53">
        <f>'[1]меню 7 дней '!J216</f>
        <v>0</v>
      </c>
      <c r="K201" s="53">
        <f>'[1]меню 7 дней '!K216</f>
        <v>0</v>
      </c>
      <c r="L201" s="51">
        <f>'[1]меню 7 дней '!L216</f>
        <v>0</v>
      </c>
      <c r="M201" s="53">
        <f>'[1]меню 7 дней '!M216</f>
        <v>0</v>
      </c>
      <c r="N201" s="53">
        <f>'[1]меню 7 дней '!N216</f>
        <v>0</v>
      </c>
    </row>
    <row r="202" spans="1:14" hidden="1">
      <c r="A202" s="102"/>
      <c r="B202" s="25">
        <f>'[1]меню 7 дней '!B217</f>
        <v>0</v>
      </c>
      <c r="C202" s="26">
        <f>'[1]меню 7 дней '!C217</f>
        <v>0</v>
      </c>
      <c r="D202" s="26">
        <f>'[1]меню 7 дней '!D217</f>
        <v>0</v>
      </c>
      <c r="E202" s="27">
        <f>'[1]меню 7 дней '!E217</f>
        <v>0</v>
      </c>
      <c r="F202" s="27">
        <f>'[1]меню 7 дней '!F217</f>
        <v>0</v>
      </c>
      <c r="G202" s="27">
        <f>'[1]меню 7 дней '!G217</f>
        <v>0</v>
      </c>
      <c r="H202" s="27">
        <f>'[1]меню 7 дней '!H217</f>
        <v>0</v>
      </c>
      <c r="I202" s="28">
        <f>'[1]меню 7 дней '!I217</f>
        <v>0</v>
      </c>
      <c r="J202" s="53">
        <f>'[1]меню 7 дней '!J217</f>
        <v>0</v>
      </c>
      <c r="K202" s="53">
        <f>'[1]меню 7 дней '!K217</f>
        <v>0</v>
      </c>
      <c r="L202" s="51">
        <f>'[1]меню 7 дней '!L217</f>
        <v>0</v>
      </c>
      <c r="M202" s="53">
        <f>'[1]меню 7 дней '!M217</f>
        <v>0</v>
      </c>
      <c r="N202" s="53">
        <f>'[1]меню 7 дней '!N217</f>
        <v>0</v>
      </c>
    </row>
    <row r="203" spans="1:14" hidden="1">
      <c r="A203" s="102"/>
      <c r="B203" s="25">
        <f>'[1]меню 7 дней '!B218</f>
        <v>0</v>
      </c>
      <c r="C203" s="26">
        <f>'[1]меню 7 дней '!C218</f>
        <v>0</v>
      </c>
      <c r="D203" s="26">
        <f>'[1]меню 7 дней '!D218</f>
        <v>0</v>
      </c>
      <c r="E203" s="27">
        <f>'[1]меню 7 дней '!E218</f>
        <v>0</v>
      </c>
      <c r="F203" s="27">
        <f>'[1]меню 7 дней '!F218</f>
        <v>0</v>
      </c>
      <c r="G203" s="27">
        <f>'[1]меню 7 дней '!G218</f>
        <v>0</v>
      </c>
      <c r="H203" s="27">
        <f>'[1]меню 7 дней '!H218</f>
        <v>0</v>
      </c>
      <c r="I203" s="28">
        <f>'[1]меню 7 дней '!I218</f>
        <v>0</v>
      </c>
      <c r="J203" s="53">
        <f>'[1]меню 7 дней '!J218</f>
        <v>0</v>
      </c>
      <c r="K203" s="53">
        <f>'[1]меню 7 дней '!K218</f>
        <v>0</v>
      </c>
      <c r="L203" s="51">
        <f>'[1]меню 7 дней '!L218</f>
        <v>0</v>
      </c>
      <c r="M203" s="53">
        <f>'[1]меню 7 дней '!M218</f>
        <v>0</v>
      </c>
      <c r="N203" s="53">
        <f>'[1]меню 7 дней '!N218</f>
        <v>0</v>
      </c>
    </row>
    <row r="204" spans="1:14" hidden="1">
      <c r="A204" s="102"/>
      <c r="B204" s="25">
        <f>'[1]меню 7 дней '!B219</f>
        <v>0</v>
      </c>
      <c r="C204" s="26">
        <f>'[1]меню 7 дней '!C219</f>
        <v>0</v>
      </c>
      <c r="D204" s="26">
        <f>'[1]меню 7 дней '!D219</f>
        <v>0</v>
      </c>
      <c r="E204" s="27">
        <f>'[1]меню 7 дней '!E219</f>
        <v>0</v>
      </c>
      <c r="F204" s="27">
        <f>'[1]меню 7 дней '!F219</f>
        <v>0</v>
      </c>
      <c r="G204" s="27">
        <f>'[1]меню 7 дней '!G219</f>
        <v>0</v>
      </c>
      <c r="H204" s="27">
        <f>'[1]меню 7 дней '!H219</f>
        <v>0</v>
      </c>
      <c r="I204" s="28">
        <f>'[1]меню 7 дней '!I219</f>
        <v>0</v>
      </c>
      <c r="J204" s="53">
        <f>'[1]меню 7 дней '!J219</f>
        <v>0</v>
      </c>
      <c r="K204" s="53">
        <f>'[1]меню 7 дней '!K219</f>
        <v>0</v>
      </c>
      <c r="L204" s="51">
        <f>'[1]меню 7 дней '!L219</f>
        <v>0</v>
      </c>
      <c r="M204" s="53">
        <f>'[1]меню 7 дней '!M219</f>
        <v>0</v>
      </c>
      <c r="N204" s="53">
        <f>'[1]меню 7 дней '!N219</f>
        <v>0</v>
      </c>
    </row>
    <row r="205" spans="1:14" hidden="1">
      <c r="A205" s="102"/>
      <c r="B205" s="25">
        <f>'[1]меню 7 дней '!B220</f>
        <v>0</v>
      </c>
      <c r="C205" s="26">
        <f>'[1]меню 7 дней '!C220</f>
        <v>0</v>
      </c>
      <c r="D205" s="26">
        <f>'[1]меню 7 дней '!D220</f>
        <v>0</v>
      </c>
      <c r="E205" s="27">
        <f>'[1]меню 7 дней '!E220</f>
        <v>0</v>
      </c>
      <c r="F205" s="27">
        <f>'[1]меню 7 дней '!F220</f>
        <v>0</v>
      </c>
      <c r="G205" s="27">
        <f>'[1]меню 7 дней '!G220</f>
        <v>0</v>
      </c>
      <c r="H205" s="27">
        <f>'[1]меню 7 дней '!H220</f>
        <v>0</v>
      </c>
      <c r="I205" s="28">
        <f>'[1]меню 7 дней '!I220</f>
        <v>0</v>
      </c>
      <c r="J205" s="53">
        <f>'[1]меню 7 дней '!J220</f>
        <v>0</v>
      </c>
      <c r="K205" s="53">
        <f>'[1]меню 7 дней '!K220</f>
        <v>0</v>
      </c>
      <c r="L205" s="51">
        <f>'[1]меню 7 дней '!L220</f>
        <v>0</v>
      </c>
      <c r="M205" s="53">
        <f>'[1]меню 7 дней '!M220</f>
        <v>0</v>
      </c>
      <c r="N205" s="53">
        <f>'[1]меню 7 дней '!N220</f>
        <v>0</v>
      </c>
    </row>
    <row r="206" spans="1:14" hidden="1">
      <c r="A206" s="102"/>
      <c r="B206" s="25">
        <f>'[1]меню 7 дней '!B221</f>
        <v>0</v>
      </c>
      <c r="C206" s="26">
        <f>'[1]меню 7 дней '!C221</f>
        <v>0</v>
      </c>
      <c r="D206" s="26">
        <f>'[1]меню 7 дней '!D221</f>
        <v>0</v>
      </c>
      <c r="E206" s="27">
        <f>'[1]меню 7 дней '!E221</f>
        <v>0</v>
      </c>
      <c r="F206" s="27">
        <f>'[1]меню 7 дней '!F221</f>
        <v>0</v>
      </c>
      <c r="G206" s="27">
        <f>'[1]меню 7 дней '!G221</f>
        <v>0</v>
      </c>
      <c r="H206" s="27">
        <f>'[1]меню 7 дней '!H221</f>
        <v>0</v>
      </c>
      <c r="I206" s="28">
        <f>'[1]меню 7 дней '!I221</f>
        <v>0</v>
      </c>
      <c r="J206" s="53">
        <f>'[1]меню 7 дней '!J221</f>
        <v>0</v>
      </c>
      <c r="K206" s="53">
        <f>'[1]меню 7 дней '!K221</f>
        <v>0</v>
      </c>
      <c r="L206" s="51">
        <f>'[1]меню 7 дней '!L221</f>
        <v>0</v>
      </c>
      <c r="M206" s="53">
        <f>'[1]меню 7 дней '!M221</f>
        <v>0</v>
      </c>
      <c r="N206" s="53">
        <f>'[1]меню 7 дней '!N221</f>
        <v>0</v>
      </c>
    </row>
    <row r="207" spans="1:14" hidden="1">
      <c r="A207" s="102"/>
      <c r="B207" s="25">
        <f>'[1]меню 7 дней '!B222</f>
        <v>0</v>
      </c>
      <c r="C207" s="37">
        <f>'[1]меню 7 дней '!C222</f>
        <v>0</v>
      </c>
      <c r="D207" s="37">
        <f>'[1]меню 7 дней '!D222</f>
        <v>0</v>
      </c>
      <c r="E207" s="27">
        <f>'[1]меню 7 дней '!E222</f>
        <v>0</v>
      </c>
      <c r="F207" s="27">
        <f>'[1]меню 7 дней '!F222</f>
        <v>0</v>
      </c>
      <c r="G207" s="27">
        <f>'[1]меню 7 дней '!G222</f>
        <v>0</v>
      </c>
      <c r="H207" s="27">
        <f>'[1]меню 7 дней '!H222</f>
        <v>0</v>
      </c>
      <c r="I207" s="37">
        <f>'[1]меню 7 дней '!I222</f>
        <v>0</v>
      </c>
      <c r="J207" s="53">
        <f>'[1]меню 7 дней '!J222</f>
        <v>0</v>
      </c>
      <c r="K207" s="53">
        <f>'[1]меню 7 дней '!K222</f>
        <v>0</v>
      </c>
      <c r="L207" s="51">
        <f>'[1]меню 7 дней '!L222</f>
        <v>0</v>
      </c>
      <c r="M207" s="53">
        <f>'[1]меню 7 дней '!M222</f>
        <v>0</v>
      </c>
      <c r="N207" s="53">
        <f>'[1]меню 7 дней '!N222</f>
        <v>0</v>
      </c>
    </row>
    <row r="208" spans="1:14" hidden="1">
      <c r="A208" s="102"/>
      <c r="B208" s="25">
        <f>'[1]меню 7 дней '!B223</f>
        <v>0</v>
      </c>
      <c r="C208" s="37">
        <f>'[1]меню 7 дней '!C223</f>
        <v>0</v>
      </c>
      <c r="D208" s="37">
        <f>'[1]меню 7 дней '!D223</f>
        <v>0</v>
      </c>
      <c r="E208" s="27">
        <f>'[1]меню 7 дней '!E223</f>
        <v>0</v>
      </c>
      <c r="F208" s="27">
        <f>'[1]меню 7 дней '!F223</f>
        <v>0</v>
      </c>
      <c r="G208" s="27">
        <f>'[1]меню 7 дней '!G223</f>
        <v>0</v>
      </c>
      <c r="H208" s="27">
        <f>'[1]меню 7 дней '!H223</f>
        <v>0</v>
      </c>
      <c r="I208" s="37">
        <f>'[1]меню 7 дней '!I223</f>
        <v>0</v>
      </c>
      <c r="J208" s="53">
        <f>'[1]меню 7 дней '!J223</f>
        <v>0</v>
      </c>
      <c r="K208" s="53">
        <f>'[1]меню 7 дней '!K223</f>
        <v>0</v>
      </c>
      <c r="L208" s="51">
        <f>'[1]меню 7 дней '!L223</f>
        <v>0</v>
      </c>
      <c r="M208" s="53">
        <f>'[1]меню 7 дней '!M223</f>
        <v>0</v>
      </c>
      <c r="N208" s="53">
        <f>'[1]меню 7 дней '!N223</f>
        <v>0</v>
      </c>
    </row>
    <row r="209" spans="1:14" hidden="1">
      <c r="A209" s="103"/>
      <c r="B209" s="25">
        <f>'[1]меню 7 дней '!B224</f>
        <v>0</v>
      </c>
      <c r="C209" s="37">
        <f>'[1]меню 7 дней '!C224</f>
        <v>0</v>
      </c>
      <c r="D209" s="37">
        <f>'[1]меню 7 дней '!D224</f>
        <v>0</v>
      </c>
      <c r="E209" s="27">
        <f>'[1]меню 7 дней '!E224</f>
        <v>0</v>
      </c>
      <c r="F209" s="27">
        <f>'[1]меню 7 дней '!F224</f>
        <v>0</v>
      </c>
      <c r="G209" s="27">
        <f>'[1]меню 7 дней '!G224</f>
        <v>0</v>
      </c>
      <c r="H209" s="27">
        <f>'[1]меню 7 дней '!H224</f>
        <v>0</v>
      </c>
      <c r="I209" s="37">
        <f>'[1]меню 7 дней '!I224</f>
        <v>0</v>
      </c>
      <c r="J209" s="53">
        <f>'[1]меню 7 дней '!J224</f>
        <v>0</v>
      </c>
      <c r="K209" s="53">
        <f>'[1]меню 7 дней '!K224</f>
        <v>0</v>
      </c>
      <c r="L209" s="51">
        <f>'[1]меню 7 дней '!L224</f>
        <v>0</v>
      </c>
      <c r="M209" s="53">
        <f>'[1]меню 7 дней '!M224</f>
        <v>0</v>
      </c>
      <c r="N209" s="53">
        <f>'[1]меню 7 дней '!N224</f>
        <v>0</v>
      </c>
    </row>
    <row r="210" spans="1:14" hidden="1">
      <c r="A210" s="31"/>
      <c r="B210" s="32" t="s">
        <v>28</v>
      </c>
      <c r="C210" s="33"/>
      <c r="D210" s="33">
        <f>SUM(D201:D209)</f>
        <v>0</v>
      </c>
      <c r="E210" s="34">
        <f t="shared" ref="E210:N210" si="30">SUM(E201:E209)</f>
        <v>0</v>
      </c>
      <c r="F210" s="34">
        <f t="shared" si="30"/>
        <v>0</v>
      </c>
      <c r="G210" s="34">
        <f t="shared" si="30"/>
        <v>0</v>
      </c>
      <c r="H210" s="34">
        <f t="shared" si="30"/>
        <v>0</v>
      </c>
      <c r="I210" s="33">
        <f t="shared" si="30"/>
        <v>0</v>
      </c>
      <c r="J210" s="56">
        <f t="shared" si="30"/>
        <v>0</v>
      </c>
      <c r="K210" s="56">
        <f t="shared" si="30"/>
        <v>0</v>
      </c>
      <c r="L210" s="54">
        <f t="shared" si="30"/>
        <v>0</v>
      </c>
      <c r="M210" s="56">
        <f t="shared" si="30"/>
        <v>0</v>
      </c>
      <c r="N210" s="56">
        <f t="shared" si="30"/>
        <v>0</v>
      </c>
    </row>
    <row r="211" spans="1:14" hidden="1">
      <c r="A211" s="101" t="s">
        <v>29</v>
      </c>
      <c r="B211" s="25">
        <f>'[1]меню 7 дней '!B226</f>
        <v>0</v>
      </c>
      <c r="C211" s="37">
        <f>'[1]меню 7 дней '!C226</f>
        <v>0</v>
      </c>
      <c r="D211" s="37">
        <f>'[1]меню 7 дней '!D226</f>
        <v>0</v>
      </c>
      <c r="E211" s="27">
        <f>'[1]меню 7 дней '!E226</f>
        <v>0</v>
      </c>
      <c r="F211" s="27">
        <f>'[1]меню 7 дней '!F226</f>
        <v>0</v>
      </c>
      <c r="G211" s="27">
        <f>'[1]меню 7 дней '!G226</f>
        <v>0</v>
      </c>
      <c r="H211" s="27">
        <f>'[1]меню 7 дней '!H226</f>
        <v>0</v>
      </c>
      <c r="I211" s="37">
        <f>'[1]меню 7 дней '!I226</f>
        <v>0</v>
      </c>
      <c r="J211" s="53">
        <f>'[1]меню 7 дней '!J226</f>
        <v>0</v>
      </c>
      <c r="K211" s="53">
        <f>'[1]меню 7 дней '!K226</f>
        <v>0</v>
      </c>
      <c r="L211" s="51">
        <f>'[1]меню 7 дней '!L226</f>
        <v>0</v>
      </c>
      <c r="M211" s="53">
        <f>'[1]меню 7 дней '!M226</f>
        <v>0</v>
      </c>
      <c r="N211" s="53">
        <f>'[1]меню 7 дней '!N226</f>
        <v>0</v>
      </c>
    </row>
    <row r="212" spans="1:14" hidden="1">
      <c r="A212" s="102"/>
      <c r="B212" s="25">
        <f>'[1]меню 7 дней '!B227</f>
        <v>0</v>
      </c>
      <c r="C212" s="37">
        <f>'[1]меню 7 дней '!C227</f>
        <v>0</v>
      </c>
      <c r="D212" s="37">
        <f>'[1]меню 7 дней '!D227</f>
        <v>0</v>
      </c>
      <c r="E212" s="27">
        <f>'[1]меню 7 дней '!E227</f>
        <v>0</v>
      </c>
      <c r="F212" s="27">
        <f>'[1]меню 7 дней '!F227</f>
        <v>0</v>
      </c>
      <c r="G212" s="27">
        <f>'[1]меню 7 дней '!G227</f>
        <v>0</v>
      </c>
      <c r="H212" s="27">
        <f>'[1]меню 7 дней '!H227</f>
        <v>0</v>
      </c>
      <c r="I212" s="37">
        <f>'[1]меню 7 дней '!I227</f>
        <v>0</v>
      </c>
      <c r="J212" s="53">
        <f>'[1]меню 7 дней '!J227</f>
        <v>0</v>
      </c>
      <c r="K212" s="53">
        <f>'[1]меню 7 дней '!K227</f>
        <v>0</v>
      </c>
      <c r="L212" s="51">
        <f>'[1]меню 7 дней '!L227</f>
        <v>0</v>
      </c>
      <c r="M212" s="53">
        <f>'[1]меню 7 дней '!M227</f>
        <v>0</v>
      </c>
      <c r="N212" s="53">
        <f>'[1]меню 7 дней '!N227</f>
        <v>0</v>
      </c>
    </row>
    <row r="213" spans="1:14" hidden="1">
      <c r="A213" s="102"/>
      <c r="B213" s="25">
        <f>'[1]меню 7 дней '!B228</f>
        <v>0</v>
      </c>
      <c r="C213" s="37">
        <f>'[1]меню 7 дней '!C228</f>
        <v>0</v>
      </c>
      <c r="D213" s="37">
        <f>'[1]меню 7 дней '!D228</f>
        <v>0</v>
      </c>
      <c r="E213" s="27">
        <f>'[1]меню 7 дней '!E228</f>
        <v>0</v>
      </c>
      <c r="F213" s="27">
        <f>'[1]меню 7 дней '!F228</f>
        <v>0</v>
      </c>
      <c r="G213" s="27">
        <f>'[1]меню 7 дней '!G228</f>
        <v>0</v>
      </c>
      <c r="H213" s="27">
        <f>'[1]меню 7 дней '!H228</f>
        <v>0</v>
      </c>
      <c r="I213" s="37">
        <f>'[1]меню 7 дней '!I228</f>
        <v>0</v>
      </c>
      <c r="J213" s="53">
        <f>'[1]меню 7 дней '!J228</f>
        <v>0</v>
      </c>
      <c r="K213" s="53">
        <f>'[1]меню 7 дней '!K228</f>
        <v>0</v>
      </c>
      <c r="L213" s="51">
        <f>'[1]меню 7 дней '!L228</f>
        <v>0</v>
      </c>
      <c r="M213" s="53">
        <f>'[1]меню 7 дней '!M228</f>
        <v>0</v>
      </c>
      <c r="N213" s="53">
        <f>'[1]меню 7 дней '!N228</f>
        <v>0</v>
      </c>
    </row>
    <row r="214" spans="1:14" hidden="1">
      <c r="A214" s="102"/>
      <c r="B214" s="25">
        <f>'[1]меню 7 дней '!B229</f>
        <v>0</v>
      </c>
      <c r="C214" s="37">
        <f>'[1]меню 7 дней '!C229</f>
        <v>0</v>
      </c>
      <c r="D214" s="37">
        <f>'[1]меню 7 дней '!D229</f>
        <v>0</v>
      </c>
      <c r="E214" s="27">
        <f>'[1]меню 7 дней '!E229</f>
        <v>0</v>
      </c>
      <c r="F214" s="27">
        <f>'[1]меню 7 дней '!F229</f>
        <v>0</v>
      </c>
      <c r="G214" s="27">
        <f>'[1]меню 7 дней '!G229</f>
        <v>0</v>
      </c>
      <c r="H214" s="27">
        <f>'[1]меню 7 дней '!H229</f>
        <v>0</v>
      </c>
      <c r="I214" s="37">
        <f>'[1]меню 7 дней '!I229</f>
        <v>0</v>
      </c>
      <c r="J214" s="53">
        <f>'[1]меню 7 дней '!J229</f>
        <v>0</v>
      </c>
      <c r="K214" s="53">
        <f>'[1]меню 7 дней '!K229</f>
        <v>0</v>
      </c>
      <c r="L214" s="51">
        <f>'[1]меню 7 дней '!L229</f>
        <v>0</v>
      </c>
      <c r="M214" s="53">
        <f>'[1]меню 7 дней '!M229</f>
        <v>0</v>
      </c>
      <c r="N214" s="53">
        <f>'[1]меню 7 дней '!N229</f>
        <v>0</v>
      </c>
    </row>
    <row r="215" spans="1:14" hidden="1">
      <c r="A215" s="103"/>
      <c r="B215" s="25">
        <f>'[1]меню 7 дней '!B230</f>
        <v>0</v>
      </c>
      <c r="C215" s="37">
        <f>'[1]меню 7 дней '!C230</f>
        <v>0</v>
      </c>
      <c r="D215" s="37">
        <f>'[1]меню 7 дней '!D230</f>
        <v>0</v>
      </c>
      <c r="E215" s="27">
        <f>'[1]меню 7 дней '!E230</f>
        <v>0</v>
      </c>
      <c r="F215" s="27">
        <f>'[1]меню 7 дней '!F230</f>
        <v>0</v>
      </c>
      <c r="G215" s="27">
        <f>'[1]меню 7 дней '!G230</f>
        <v>0</v>
      </c>
      <c r="H215" s="27">
        <f>'[1]меню 7 дней '!H230</f>
        <v>0</v>
      </c>
      <c r="I215" s="37">
        <f>'[1]меню 7 дней '!I230</f>
        <v>0</v>
      </c>
      <c r="J215" s="53">
        <f>'[1]меню 7 дней '!J230</f>
        <v>0</v>
      </c>
      <c r="K215" s="53">
        <f>'[1]меню 7 дней '!K230</f>
        <v>0</v>
      </c>
      <c r="L215" s="51">
        <f>'[1]меню 7 дней '!L230</f>
        <v>0</v>
      </c>
      <c r="M215" s="53">
        <f>'[1]меню 7 дней '!M230</f>
        <v>0</v>
      </c>
      <c r="N215" s="53">
        <f>'[1]меню 7 дней '!N230</f>
        <v>0</v>
      </c>
    </row>
    <row r="216" spans="1:14" hidden="1">
      <c r="A216" s="31"/>
      <c r="B216" s="32" t="s">
        <v>30</v>
      </c>
      <c r="C216" s="33"/>
      <c r="D216" s="33">
        <f t="shared" ref="D216:N216" si="31">SUM(D211:D215)</f>
        <v>0</v>
      </c>
      <c r="E216" s="34">
        <f t="shared" si="31"/>
        <v>0</v>
      </c>
      <c r="F216" s="34">
        <f t="shared" si="31"/>
        <v>0</v>
      </c>
      <c r="G216" s="34">
        <f t="shared" si="31"/>
        <v>0</v>
      </c>
      <c r="H216" s="34">
        <f t="shared" si="31"/>
        <v>0</v>
      </c>
      <c r="I216" s="33">
        <f t="shared" si="31"/>
        <v>0</v>
      </c>
      <c r="J216" s="56">
        <f t="shared" si="31"/>
        <v>0</v>
      </c>
      <c r="K216" s="56">
        <f t="shared" si="31"/>
        <v>0</v>
      </c>
      <c r="L216" s="54">
        <f t="shared" si="31"/>
        <v>0</v>
      </c>
      <c r="M216" s="56">
        <f t="shared" si="31"/>
        <v>0</v>
      </c>
      <c r="N216" s="56">
        <f t="shared" si="31"/>
        <v>0</v>
      </c>
    </row>
    <row r="217" spans="1:14" hidden="1">
      <c r="A217" s="38"/>
      <c r="B217" s="39" t="s">
        <v>45</v>
      </c>
      <c r="C217" s="40"/>
      <c r="D217" s="40">
        <f t="shared" ref="D217:N217" si="32">D200+D210+D216</f>
        <v>0</v>
      </c>
      <c r="E217" s="41">
        <f t="shared" si="32"/>
        <v>0</v>
      </c>
      <c r="F217" s="41">
        <f t="shared" si="32"/>
        <v>0</v>
      </c>
      <c r="G217" s="41">
        <f t="shared" si="32"/>
        <v>0</v>
      </c>
      <c r="H217" s="41">
        <f t="shared" si="32"/>
        <v>0</v>
      </c>
      <c r="I217" s="40">
        <f t="shared" si="32"/>
        <v>0</v>
      </c>
      <c r="J217" s="61">
        <f t="shared" si="32"/>
        <v>0</v>
      </c>
      <c r="K217" s="61">
        <f t="shared" si="32"/>
        <v>0</v>
      </c>
      <c r="L217" s="59">
        <f t="shared" si="32"/>
        <v>0</v>
      </c>
      <c r="M217" s="61">
        <f t="shared" si="32"/>
        <v>0</v>
      </c>
      <c r="N217" s="61">
        <f t="shared" si="32"/>
        <v>0</v>
      </c>
    </row>
    <row r="218" spans="1:14" hidden="1">
      <c r="A218" s="44"/>
      <c r="B218" s="62" t="s">
        <v>46</v>
      </c>
      <c r="C218" s="46"/>
      <c r="D218" s="46"/>
      <c r="E218" s="23"/>
      <c r="F218" s="23"/>
      <c r="G218" s="23"/>
      <c r="H218" s="23"/>
      <c r="I218" s="46"/>
      <c r="J218" s="75"/>
      <c r="K218" s="75"/>
      <c r="L218" s="76"/>
      <c r="M218" s="75"/>
      <c r="N218" s="75"/>
    </row>
    <row r="219" spans="1:14" hidden="1">
      <c r="A219" s="101" t="s">
        <v>25</v>
      </c>
      <c r="B219" s="25">
        <f>'[1]меню 7 дней '!B236</f>
        <v>0</v>
      </c>
      <c r="C219" s="26">
        <f>'[1]меню 7 дней '!C236</f>
        <v>0</v>
      </c>
      <c r="D219" s="26">
        <f>'[1]меню 7 дней '!D236</f>
        <v>0</v>
      </c>
      <c r="E219" s="27">
        <f>'[1]меню 7 дней '!E236</f>
        <v>0</v>
      </c>
      <c r="F219" s="27">
        <f>'[1]меню 7 дней '!F236</f>
        <v>0</v>
      </c>
      <c r="G219" s="27">
        <f>'[1]меню 7 дней '!G236</f>
        <v>0</v>
      </c>
      <c r="H219" s="27">
        <f>'[1]меню 7 дней '!H236</f>
        <v>0</v>
      </c>
      <c r="I219" s="28">
        <f>'[1]меню 7 дней '!I236</f>
        <v>0</v>
      </c>
      <c r="J219" s="53">
        <f>'[1]меню 7 дней '!J236</f>
        <v>0</v>
      </c>
      <c r="K219" s="53">
        <f>'[1]меню 7 дней '!K236</f>
        <v>0</v>
      </c>
      <c r="L219" s="51">
        <f>'[1]меню 7 дней '!L236</f>
        <v>0</v>
      </c>
      <c r="M219" s="53">
        <f>'[1]меню 7 дней '!M236</f>
        <v>0</v>
      </c>
      <c r="N219" s="53">
        <f>'[1]меню 7 дней '!N236</f>
        <v>0</v>
      </c>
    </row>
    <row r="220" spans="1:14" hidden="1">
      <c r="A220" s="102"/>
      <c r="B220" s="25">
        <f>'[1]меню 7 дней '!B237</f>
        <v>0</v>
      </c>
      <c r="C220" s="26">
        <f>'[1]меню 7 дней '!C237</f>
        <v>0</v>
      </c>
      <c r="D220" s="26">
        <f>'[1]меню 7 дней '!D237</f>
        <v>0</v>
      </c>
      <c r="E220" s="27">
        <f>'[1]меню 7 дней '!E237</f>
        <v>0</v>
      </c>
      <c r="F220" s="27">
        <f>'[1]меню 7 дней '!F237</f>
        <v>0</v>
      </c>
      <c r="G220" s="27">
        <f>'[1]меню 7 дней '!G237</f>
        <v>0</v>
      </c>
      <c r="H220" s="27">
        <f>'[1]меню 7 дней '!H237</f>
        <v>0</v>
      </c>
      <c r="I220" s="28">
        <f>'[1]меню 7 дней '!I237</f>
        <v>0</v>
      </c>
      <c r="J220" s="53">
        <f>'[1]меню 7 дней '!J237</f>
        <v>0</v>
      </c>
      <c r="K220" s="53">
        <f>'[1]меню 7 дней '!K237</f>
        <v>0</v>
      </c>
      <c r="L220" s="51">
        <f>'[1]меню 7 дней '!L237</f>
        <v>0</v>
      </c>
      <c r="M220" s="53">
        <f>'[1]меню 7 дней '!M237</f>
        <v>0</v>
      </c>
      <c r="N220" s="53">
        <f>'[1]меню 7 дней '!N237</f>
        <v>0</v>
      </c>
    </row>
    <row r="221" spans="1:14" hidden="1">
      <c r="A221" s="102"/>
      <c r="B221" s="25">
        <f>'[1]меню 7 дней '!B238</f>
        <v>0</v>
      </c>
      <c r="C221" s="26">
        <f>'[1]меню 7 дней '!C238</f>
        <v>0</v>
      </c>
      <c r="D221" s="26">
        <f>'[1]меню 7 дней '!D238</f>
        <v>0</v>
      </c>
      <c r="E221" s="27">
        <f>'[1]меню 7 дней '!E238</f>
        <v>0</v>
      </c>
      <c r="F221" s="27">
        <f>'[1]меню 7 дней '!F238</f>
        <v>0</v>
      </c>
      <c r="G221" s="27">
        <f>'[1]меню 7 дней '!G238</f>
        <v>0</v>
      </c>
      <c r="H221" s="27">
        <f>'[1]меню 7 дней '!H238</f>
        <v>0</v>
      </c>
      <c r="I221" s="28">
        <f>'[1]меню 7 дней '!I238</f>
        <v>0</v>
      </c>
      <c r="J221" s="53">
        <f>'[1]меню 7 дней '!J238</f>
        <v>0</v>
      </c>
      <c r="K221" s="53">
        <f>'[1]меню 7 дней '!K238</f>
        <v>0</v>
      </c>
      <c r="L221" s="51">
        <f>'[1]меню 7 дней '!L238</f>
        <v>0</v>
      </c>
      <c r="M221" s="53">
        <f>'[1]меню 7 дней '!M238</f>
        <v>0</v>
      </c>
      <c r="N221" s="53">
        <f>'[1]меню 7 дней '!N238</f>
        <v>0</v>
      </c>
    </row>
    <row r="222" spans="1:14" hidden="1">
      <c r="A222" s="102"/>
      <c r="B222" s="25">
        <f>'[1]меню 7 дней '!B239</f>
        <v>0</v>
      </c>
      <c r="C222" s="26">
        <f>'[1]меню 7 дней '!C239</f>
        <v>0</v>
      </c>
      <c r="D222" s="26">
        <f>'[1]меню 7 дней '!D239</f>
        <v>0</v>
      </c>
      <c r="E222" s="27">
        <f>'[1]меню 7 дней '!E239</f>
        <v>0</v>
      </c>
      <c r="F222" s="27">
        <f>'[1]меню 7 дней '!F239</f>
        <v>0</v>
      </c>
      <c r="G222" s="27">
        <f>'[1]меню 7 дней '!G239</f>
        <v>0</v>
      </c>
      <c r="H222" s="27">
        <f>'[1]меню 7 дней '!H239</f>
        <v>0</v>
      </c>
      <c r="I222" s="28">
        <f>'[1]меню 7 дней '!I239</f>
        <v>0</v>
      </c>
      <c r="J222" s="53">
        <f>'[1]меню 7 дней '!J239</f>
        <v>0</v>
      </c>
      <c r="K222" s="53">
        <f>'[1]меню 7 дней '!K239</f>
        <v>0</v>
      </c>
      <c r="L222" s="51">
        <f>'[1]меню 7 дней '!L239</f>
        <v>0</v>
      </c>
      <c r="M222" s="53">
        <f>'[1]меню 7 дней '!M239</f>
        <v>0</v>
      </c>
      <c r="N222" s="53">
        <f>'[1]меню 7 дней '!N239</f>
        <v>0</v>
      </c>
    </row>
    <row r="223" spans="1:14" hidden="1">
      <c r="A223" s="102"/>
      <c r="B223" s="25">
        <f>'[1]меню 7 дней '!B240</f>
        <v>0</v>
      </c>
      <c r="C223" s="26">
        <f>'[1]меню 7 дней '!C240</f>
        <v>0</v>
      </c>
      <c r="D223" s="26">
        <f>'[1]меню 7 дней '!D240</f>
        <v>0</v>
      </c>
      <c r="E223" s="27">
        <f>'[1]меню 7 дней '!E240</f>
        <v>0</v>
      </c>
      <c r="F223" s="27">
        <f>'[1]меню 7 дней '!F240</f>
        <v>0</v>
      </c>
      <c r="G223" s="27">
        <f>'[1]меню 7 дней '!G240</f>
        <v>0</v>
      </c>
      <c r="H223" s="27">
        <f>'[1]меню 7 дней '!H240</f>
        <v>0</v>
      </c>
      <c r="I223" s="28">
        <f>'[1]меню 7 дней '!I240</f>
        <v>0</v>
      </c>
      <c r="J223" s="53">
        <f>'[1]меню 7 дней '!J240</f>
        <v>0</v>
      </c>
      <c r="K223" s="53">
        <f>'[1]меню 7 дней '!K240</f>
        <v>0</v>
      </c>
      <c r="L223" s="51">
        <f>'[1]меню 7 дней '!L240</f>
        <v>0</v>
      </c>
      <c r="M223" s="53">
        <f>'[1]меню 7 дней '!M240</f>
        <v>0</v>
      </c>
      <c r="N223" s="53">
        <f>'[1]меню 7 дней '!N240</f>
        <v>0</v>
      </c>
    </row>
    <row r="224" spans="1:14" hidden="1">
      <c r="A224" s="103"/>
      <c r="B224" s="25">
        <f>'[1]меню 7 дней '!B241</f>
        <v>0</v>
      </c>
      <c r="C224" s="26">
        <f>'[1]меню 7 дней '!C241</f>
        <v>0</v>
      </c>
      <c r="D224" s="26">
        <f>'[1]меню 7 дней '!D241</f>
        <v>0</v>
      </c>
      <c r="E224" s="27">
        <f>'[1]меню 7 дней '!E241</f>
        <v>0</v>
      </c>
      <c r="F224" s="27">
        <f>'[1]меню 7 дней '!F241</f>
        <v>0</v>
      </c>
      <c r="G224" s="27">
        <f>'[1]меню 7 дней '!G241</f>
        <v>0</v>
      </c>
      <c r="H224" s="27">
        <f>'[1]меню 7 дней '!H241</f>
        <v>0</v>
      </c>
      <c r="I224" s="28">
        <f>'[1]меню 7 дней '!I241</f>
        <v>0</v>
      </c>
      <c r="J224" s="53">
        <f>'[1]меню 7 дней '!J241</f>
        <v>0</v>
      </c>
      <c r="K224" s="53">
        <f>'[1]меню 7 дней '!K241</f>
        <v>0</v>
      </c>
      <c r="L224" s="51">
        <f>'[1]меню 7 дней '!L241</f>
        <v>0</v>
      </c>
      <c r="M224" s="53">
        <f>'[1]меню 7 дней '!M241</f>
        <v>0</v>
      </c>
      <c r="N224" s="53">
        <f>'[1]меню 7 дней '!N241</f>
        <v>0</v>
      </c>
    </row>
    <row r="225" spans="1:14" hidden="1">
      <c r="A225" s="49"/>
      <c r="B225" s="32" t="s">
        <v>26</v>
      </c>
      <c r="C225" s="33"/>
      <c r="D225" s="33">
        <f t="shared" ref="D225:N225" si="33">SUM(D219:D224)</f>
        <v>0</v>
      </c>
      <c r="E225" s="34">
        <f t="shared" si="33"/>
        <v>0</v>
      </c>
      <c r="F225" s="34">
        <f t="shared" si="33"/>
        <v>0</v>
      </c>
      <c r="G225" s="34">
        <f t="shared" si="33"/>
        <v>0</v>
      </c>
      <c r="H225" s="34">
        <f t="shared" si="33"/>
        <v>0</v>
      </c>
      <c r="I225" s="33">
        <f t="shared" si="33"/>
        <v>0</v>
      </c>
      <c r="J225" s="56">
        <f t="shared" si="33"/>
        <v>0</v>
      </c>
      <c r="K225" s="56">
        <f t="shared" si="33"/>
        <v>0</v>
      </c>
      <c r="L225" s="54">
        <f t="shared" si="33"/>
        <v>0</v>
      </c>
      <c r="M225" s="56">
        <f t="shared" si="33"/>
        <v>0</v>
      </c>
      <c r="N225" s="56">
        <f t="shared" si="33"/>
        <v>0</v>
      </c>
    </row>
    <row r="226" spans="1:14" hidden="1">
      <c r="A226" s="105" t="s">
        <v>27</v>
      </c>
      <c r="B226" s="25">
        <f>'[1]меню 7 дней '!B243</f>
        <v>0</v>
      </c>
      <c r="C226" s="26">
        <f>'[1]меню 7 дней '!C243</f>
        <v>0</v>
      </c>
      <c r="D226" s="26">
        <f>'[1]меню 7 дней '!D243</f>
        <v>0</v>
      </c>
      <c r="E226" s="27">
        <f>'[1]меню 7 дней '!E243</f>
        <v>0</v>
      </c>
      <c r="F226" s="27">
        <f>'[1]меню 7 дней '!F243</f>
        <v>0</v>
      </c>
      <c r="G226" s="27">
        <f>'[1]меню 7 дней '!G243</f>
        <v>0</v>
      </c>
      <c r="H226" s="27">
        <f>'[1]меню 7 дней '!H243</f>
        <v>0</v>
      </c>
      <c r="I226" s="28">
        <f>'[1]меню 7 дней '!I243</f>
        <v>0</v>
      </c>
      <c r="J226" s="53">
        <f>'[1]меню 7 дней '!J243</f>
        <v>0</v>
      </c>
      <c r="K226" s="53">
        <f>'[1]меню 7 дней '!K243</f>
        <v>0</v>
      </c>
      <c r="L226" s="51">
        <f>'[1]меню 7 дней '!L243</f>
        <v>0</v>
      </c>
      <c r="M226" s="53">
        <f>'[1]меню 7 дней '!M243</f>
        <v>0</v>
      </c>
      <c r="N226" s="53">
        <f>'[1]меню 7 дней '!N243</f>
        <v>0</v>
      </c>
    </row>
    <row r="227" spans="1:14" hidden="1">
      <c r="A227" s="106"/>
      <c r="B227" s="25">
        <f>'[1]меню 7 дней '!B244</f>
        <v>0</v>
      </c>
      <c r="C227" s="26">
        <f>'[1]меню 7 дней '!C244</f>
        <v>0</v>
      </c>
      <c r="D227" s="26">
        <f>'[1]меню 7 дней '!D244</f>
        <v>0</v>
      </c>
      <c r="E227" s="27">
        <f>'[1]меню 7 дней '!E244</f>
        <v>0</v>
      </c>
      <c r="F227" s="27">
        <f>'[1]меню 7 дней '!F244</f>
        <v>0</v>
      </c>
      <c r="G227" s="27">
        <f>'[1]меню 7 дней '!G244</f>
        <v>0</v>
      </c>
      <c r="H227" s="27">
        <f>'[1]меню 7 дней '!H244</f>
        <v>0</v>
      </c>
      <c r="I227" s="28">
        <f>'[1]меню 7 дней '!I244</f>
        <v>0</v>
      </c>
      <c r="J227" s="53">
        <f>'[1]меню 7 дней '!J244</f>
        <v>0</v>
      </c>
      <c r="K227" s="53">
        <f>'[1]меню 7 дней '!K244</f>
        <v>0</v>
      </c>
      <c r="L227" s="51">
        <f>'[1]меню 7 дней '!L244</f>
        <v>0</v>
      </c>
      <c r="M227" s="53">
        <f>'[1]меню 7 дней '!M244</f>
        <v>0</v>
      </c>
      <c r="N227" s="53">
        <f>'[1]меню 7 дней '!N244</f>
        <v>0</v>
      </c>
    </row>
    <row r="228" spans="1:14" hidden="1">
      <c r="A228" s="106"/>
      <c r="B228" s="25">
        <f>'[1]меню 7 дней '!B245</f>
        <v>0</v>
      </c>
      <c r="C228" s="26">
        <f>'[1]меню 7 дней '!C245</f>
        <v>0</v>
      </c>
      <c r="D228" s="26">
        <f>'[1]меню 7 дней '!D245</f>
        <v>0</v>
      </c>
      <c r="E228" s="27">
        <f>'[1]меню 7 дней '!E245</f>
        <v>0</v>
      </c>
      <c r="F228" s="27">
        <f>'[1]меню 7 дней '!F245</f>
        <v>0</v>
      </c>
      <c r="G228" s="27">
        <f>'[1]меню 7 дней '!G245</f>
        <v>0</v>
      </c>
      <c r="H228" s="27">
        <f>'[1]меню 7 дней '!H245</f>
        <v>0</v>
      </c>
      <c r="I228" s="28">
        <f>'[1]меню 7 дней '!I245</f>
        <v>0</v>
      </c>
      <c r="J228" s="53">
        <f>'[1]меню 7 дней '!J245</f>
        <v>0</v>
      </c>
      <c r="K228" s="53">
        <f>'[1]меню 7 дней '!K245</f>
        <v>0</v>
      </c>
      <c r="L228" s="51">
        <f>'[1]меню 7 дней '!L245</f>
        <v>0</v>
      </c>
      <c r="M228" s="53">
        <f>'[1]меню 7 дней '!M245</f>
        <v>0</v>
      </c>
      <c r="N228" s="53">
        <f>'[1]меню 7 дней '!N245</f>
        <v>0</v>
      </c>
    </row>
    <row r="229" spans="1:14" hidden="1">
      <c r="A229" s="106"/>
      <c r="B229" s="25">
        <f>'[1]меню 7 дней '!B246</f>
        <v>0</v>
      </c>
      <c r="C229" s="26">
        <f>'[1]меню 7 дней '!C246</f>
        <v>0</v>
      </c>
      <c r="D229" s="26">
        <f>'[1]меню 7 дней '!D246</f>
        <v>0</v>
      </c>
      <c r="E229" s="27">
        <f>'[1]меню 7 дней '!E246</f>
        <v>0</v>
      </c>
      <c r="F229" s="27">
        <f>'[1]меню 7 дней '!F246</f>
        <v>0</v>
      </c>
      <c r="G229" s="27">
        <f>'[1]меню 7 дней '!G246</f>
        <v>0</v>
      </c>
      <c r="H229" s="27">
        <f>'[1]меню 7 дней '!H246</f>
        <v>0</v>
      </c>
      <c r="I229" s="28">
        <f>'[1]меню 7 дней '!I246</f>
        <v>0</v>
      </c>
      <c r="J229" s="53">
        <f>'[1]меню 7 дней '!J246</f>
        <v>0</v>
      </c>
      <c r="K229" s="53">
        <f>'[1]меню 7 дней '!K246</f>
        <v>0</v>
      </c>
      <c r="L229" s="51">
        <f>'[1]меню 7 дней '!L246</f>
        <v>0</v>
      </c>
      <c r="M229" s="53">
        <f>'[1]меню 7 дней '!M246</f>
        <v>0</v>
      </c>
      <c r="N229" s="53">
        <f>'[1]меню 7 дней '!N246</f>
        <v>0</v>
      </c>
    </row>
    <row r="230" spans="1:14" hidden="1">
      <c r="A230" s="106"/>
      <c r="B230" s="25">
        <f>'[1]меню 7 дней '!B247</f>
        <v>0</v>
      </c>
      <c r="C230" s="26">
        <f>'[1]меню 7 дней '!C247</f>
        <v>0</v>
      </c>
      <c r="D230" s="26">
        <f>'[1]меню 7 дней '!D247</f>
        <v>0</v>
      </c>
      <c r="E230" s="27">
        <f>'[1]меню 7 дней '!E247</f>
        <v>0</v>
      </c>
      <c r="F230" s="27">
        <f>'[1]меню 7 дней '!F247</f>
        <v>0</v>
      </c>
      <c r="G230" s="27">
        <f>'[1]меню 7 дней '!G247</f>
        <v>0</v>
      </c>
      <c r="H230" s="27">
        <f>'[1]меню 7 дней '!H247</f>
        <v>0</v>
      </c>
      <c r="I230" s="28">
        <f>'[1]меню 7 дней '!I247</f>
        <v>0</v>
      </c>
      <c r="J230" s="53">
        <f>'[1]меню 7 дней '!J247</f>
        <v>0</v>
      </c>
      <c r="K230" s="53">
        <f>'[1]меню 7 дней '!K247</f>
        <v>0</v>
      </c>
      <c r="L230" s="51">
        <f>'[1]меню 7 дней '!L247</f>
        <v>0</v>
      </c>
      <c r="M230" s="53">
        <f>'[1]меню 7 дней '!M247</f>
        <v>0</v>
      </c>
      <c r="N230" s="53">
        <f>'[1]меню 7 дней '!N247</f>
        <v>0</v>
      </c>
    </row>
    <row r="231" spans="1:14" hidden="1">
      <c r="A231" s="106"/>
      <c r="B231" s="25">
        <f>'[1]меню 7 дней '!B248</f>
        <v>0</v>
      </c>
      <c r="C231" s="26">
        <f>'[1]меню 7 дней '!C248</f>
        <v>0</v>
      </c>
      <c r="D231" s="26">
        <f>'[1]меню 7 дней '!D248</f>
        <v>0</v>
      </c>
      <c r="E231" s="27">
        <f>'[1]меню 7 дней '!E248</f>
        <v>0</v>
      </c>
      <c r="F231" s="27">
        <f>'[1]меню 7 дней '!F248</f>
        <v>0</v>
      </c>
      <c r="G231" s="27">
        <f>'[1]меню 7 дней '!G248</f>
        <v>0</v>
      </c>
      <c r="H231" s="27">
        <f>'[1]меню 7 дней '!H248</f>
        <v>0</v>
      </c>
      <c r="I231" s="28">
        <f>'[1]меню 7 дней '!I248</f>
        <v>0</v>
      </c>
      <c r="J231" s="53">
        <f>'[1]меню 7 дней '!J248</f>
        <v>0</v>
      </c>
      <c r="K231" s="53">
        <f>'[1]меню 7 дней '!K248</f>
        <v>0</v>
      </c>
      <c r="L231" s="51">
        <f>'[1]меню 7 дней '!L248</f>
        <v>0</v>
      </c>
      <c r="M231" s="53">
        <f>'[1]меню 7 дней '!M248</f>
        <v>0</v>
      </c>
      <c r="N231" s="53">
        <f>'[1]меню 7 дней '!N248</f>
        <v>0</v>
      </c>
    </row>
    <row r="232" spans="1:14" hidden="1">
      <c r="A232" s="106"/>
      <c r="B232" s="25">
        <f>'[1]меню 7 дней '!B249</f>
        <v>0</v>
      </c>
      <c r="C232" s="26">
        <f>'[1]меню 7 дней '!C249</f>
        <v>0</v>
      </c>
      <c r="D232" s="26">
        <f>'[1]меню 7 дней '!D249</f>
        <v>0</v>
      </c>
      <c r="E232" s="27">
        <f>'[1]меню 7 дней '!E249</f>
        <v>0</v>
      </c>
      <c r="F232" s="27">
        <f>'[1]меню 7 дней '!F249</f>
        <v>0</v>
      </c>
      <c r="G232" s="27">
        <f>'[1]меню 7 дней '!G249</f>
        <v>0</v>
      </c>
      <c r="H232" s="27">
        <f>'[1]меню 7 дней '!H249</f>
        <v>0</v>
      </c>
      <c r="I232" s="28">
        <f>'[1]меню 7 дней '!I249</f>
        <v>0</v>
      </c>
      <c r="J232" s="53">
        <f>'[1]меню 7 дней '!J249</f>
        <v>0</v>
      </c>
      <c r="K232" s="53">
        <f>'[1]меню 7 дней '!K249</f>
        <v>0</v>
      </c>
      <c r="L232" s="51">
        <f>'[1]меню 7 дней '!L249</f>
        <v>0</v>
      </c>
      <c r="M232" s="53">
        <f>'[1]меню 7 дней '!M249</f>
        <v>0</v>
      </c>
      <c r="N232" s="53">
        <f>'[1]меню 7 дней '!N249</f>
        <v>0</v>
      </c>
    </row>
    <row r="233" spans="1:14" hidden="1">
      <c r="A233" s="106"/>
      <c r="B233" s="25">
        <f>'[1]меню 7 дней '!B250</f>
        <v>0</v>
      </c>
      <c r="C233" s="37">
        <f>'[1]меню 7 дней '!C250</f>
        <v>0</v>
      </c>
      <c r="D233" s="37">
        <f>'[1]меню 7 дней '!D250</f>
        <v>0</v>
      </c>
      <c r="E233" s="27">
        <f>'[1]меню 7 дней '!E250</f>
        <v>0</v>
      </c>
      <c r="F233" s="27">
        <f>'[1]меню 7 дней '!F250</f>
        <v>0</v>
      </c>
      <c r="G233" s="27">
        <f>'[1]меню 7 дней '!G250</f>
        <v>0</v>
      </c>
      <c r="H233" s="27">
        <f>'[1]меню 7 дней '!H250</f>
        <v>0</v>
      </c>
      <c r="I233" s="37">
        <f>'[1]меню 7 дней '!I250</f>
        <v>0</v>
      </c>
      <c r="J233" s="53">
        <f>'[1]меню 7 дней '!J250</f>
        <v>0</v>
      </c>
      <c r="K233" s="53">
        <f>'[1]меню 7 дней '!K250</f>
        <v>0</v>
      </c>
      <c r="L233" s="51">
        <f>'[1]меню 7 дней '!L250</f>
        <v>0</v>
      </c>
      <c r="M233" s="53">
        <f>'[1]меню 7 дней '!M250</f>
        <v>0</v>
      </c>
      <c r="N233" s="53">
        <f>'[1]меню 7 дней '!N250</f>
        <v>0</v>
      </c>
    </row>
    <row r="234" spans="1:14" hidden="1">
      <c r="A234" s="107"/>
      <c r="B234" s="25">
        <f>'[1]меню 7 дней '!B251</f>
        <v>0</v>
      </c>
      <c r="C234" s="37">
        <f>'[1]меню 7 дней '!C251</f>
        <v>0</v>
      </c>
      <c r="D234" s="37">
        <f>'[1]меню 7 дней '!D251</f>
        <v>0</v>
      </c>
      <c r="E234" s="27">
        <f>'[1]меню 7 дней '!E251</f>
        <v>0</v>
      </c>
      <c r="F234" s="27">
        <f>'[1]меню 7 дней '!F251</f>
        <v>0</v>
      </c>
      <c r="G234" s="27">
        <f>'[1]меню 7 дней '!G251</f>
        <v>0</v>
      </c>
      <c r="H234" s="27">
        <f>'[1]меню 7 дней '!H251</f>
        <v>0</v>
      </c>
      <c r="I234" s="37">
        <f>'[1]меню 7 дней '!I251</f>
        <v>0</v>
      </c>
      <c r="J234" s="53">
        <f>'[1]меню 7 дней '!J251</f>
        <v>0</v>
      </c>
      <c r="K234" s="53">
        <f>'[1]меню 7 дней '!K251</f>
        <v>0</v>
      </c>
      <c r="L234" s="51">
        <f>'[1]меню 7 дней '!L251</f>
        <v>0</v>
      </c>
      <c r="M234" s="53">
        <f>'[1]меню 7 дней '!M251</f>
        <v>0</v>
      </c>
      <c r="N234" s="53">
        <f>'[1]меню 7 дней '!N251</f>
        <v>0</v>
      </c>
    </row>
    <row r="235" spans="1:14" hidden="1">
      <c r="A235" s="31"/>
      <c r="B235" s="32" t="s">
        <v>28</v>
      </c>
      <c r="C235" s="33"/>
      <c r="D235" s="33">
        <f>SUM(D226:D234)</f>
        <v>0</v>
      </c>
      <c r="E235" s="34">
        <f t="shared" ref="E235:N235" si="34">SUM(E226:E234)</f>
        <v>0</v>
      </c>
      <c r="F235" s="34">
        <f t="shared" si="34"/>
        <v>0</v>
      </c>
      <c r="G235" s="34">
        <f t="shared" si="34"/>
        <v>0</v>
      </c>
      <c r="H235" s="34">
        <f t="shared" si="34"/>
        <v>0</v>
      </c>
      <c r="I235" s="33">
        <f t="shared" si="34"/>
        <v>0</v>
      </c>
      <c r="J235" s="56">
        <f t="shared" si="34"/>
        <v>0</v>
      </c>
      <c r="K235" s="56">
        <f t="shared" si="34"/>
        <v>0</v>
      </c>
      <c r="L235" s="54">
        <f t="shared" si="34"/>
        <v>0</v>
      </c>
      <c r="M235" s="56">
        <f t="shared" si="34"/>
        <v>0</v>
      </c>
      <c r="N235" s="56">
        <f t="shared" si="34"/>
        <v>0</v>
      </c>
    </row>
    <row r="236" spans="1:14" hidden="1">
      <c r="A236" s="101" t="s">
        <v>29</v>
      </c>
      <c r="B236" s="25">
        <f>'[1]меню 7 дней '!B253</f>
        <v>0</v>
      </c>
      <c r="C236" s="37">
        <f>'[1]меню 7 дней '!C253</f>
        <v>0</v>
      </c>
      <c r="D236" s="37">
        <f>'[1]меню 7 дней '!D253</f>
        <v>0</v>
      </c>
      <c r="E236" s="27">
        <f>'[1]меню 7 дней '!E253</f>
        <v>0</v>
      </c>
      <c r="F236" s="27">
        <f>'[1]меню 7 дней '!F253</f>
        <v>0</v>
      </c>
      <c r="G236" s="27">
        <f>'[1]меню 7 дней '!G253</f>
        <v>0</v>
      </c>
      <c r="H236" s="27">
        <f>'[1]меню 7 дней '!H253</f>
        <v>0</v>
      </c>
      <c r="I236" s="37">
        <f>'[1]меню 7 дней '!I253</f>
        <v>0</v>
      </c>
      <c r="J236" s="53">
        <f>'[1]меню 7 дней '!J253</f>
        <v>0</v>
      </c>
      <c r="K236" s="53">
        <f>'[1]меню 7 дней '!K253</f>
        <v>0</v>
      </c>
      <c r="L236" s="51">
        <f>'[1]меню 7 дней '!L253</f>
        <v>0</v>
      </c>
      <c r="M236" s="53">
        <f>'[1]меню 7 дней '!M253</f>
        <v>0</v>
      </c>
      <c r="N236" s="53">
        <f>'[1]меню 7 дней '!N253</f>
        <v>0</v>
      </c>
    </row>
    <row r="237" spans="1:14" hidden="1">
      <c r="A237" s="102"/>
      <c r="B237" s="25">
        <f>'[1]меню 7 дней '!B254</f>
        <v>0</v>
      </c>
      <c r="C237" s="37">
        <f>'[1]меню 7 дней '!C254</f>
        <v>0</v>
      </c>
      <c r="D237" s="37">
        <f>'[1]меню 7 дней '!D254</f>
        <v>0</v>
      </c>
      <c r="E237" s="27">
        <f>'[1]меню 7 дней '!E254</f>
        <v>0</v>
      </c>
      <c r="F237" s="27">
        <f>'[1]меню 7 дней '!F254</f>
        <v>0</v>
      </c>
      <c r="G237" s="27">
        <f>'[1]меню 7 дней '!G254</f>
        <v>0</v>
      </c>
      <c r="H237" s="27">
        <f>'[1]меню 7 дней '!H254</f>
        <v>0</v>
      </c>
      <c r="I237" s="37">
        <f>'[1]меню 7 дней '!I254</f>
        <v>0</v>
      </c>
      <c r="J237" s="53">
        <f>'[1]меню 7 дней '!J254</f>
        <v>0</v>
      </c>
      <c r="K237" s="53">
        <f>'[1]меню 7 дней '!K254</f>
        <v>0</v>
      </c>
      <c r="L237" s="51">
        <f>'[1]меню 7 дней '!L254</f>
        <v>0</v>
      </c>
      <c r="M237" s="53">
        <f>'[1]меню 7 дней '!M254</f>
        <v>0</v>
      </c>
      <c r="N237" s="53">
        <f>'[1]меню 7 дней '!N254</f>
        <v>0</v>
      </c>
    </row>
    <row r="238" spans="1:14" hidden="1">
      <c r="A238" s="102"/>
      <c r="B238" s="25">
        <f>'[1]меню 7 дней '!B255</f>
        <v>0</v>
      </c>
      <c r="C238" s="37">
        <f>'[1]меню 7 дней '!C255</f>
        <v>0</v>
      </c>
      <c r="D238" s="37">
        <f>'[1]меню 7 дней '!D255</f>
        <v>0</v>
      </c>
      <c r="E238" s="27">
        <f>'[1]меню 7 дней '!E255</f>
        <v>0</v>
      </c>
      <c r="F238" s="27">
        <f>'[1]меню 7 дней '!F255</f>
        <v>0</v>
      </c>
      <c r="G238" s="27">
        <f>'[1]меню 7 дней '!G255</f>
        <v>0</v>
      </c>
      <c r="H238" s="27">
        <f>'[1]меню 7 дней '!H255</f>
        <v>0</v>
      </c>
      <c r="I238" s="37">
        <f>'[1]меню 7 дней '!I255</f>
        <v>0</v>
      </c>
      <c r="J238" s="53">
        <f>'[1]меню 7 дней '!J255</f>
        <v>0</v>
      </c>
      <c r="K238" s="53">
        <f>'[1]меню 7 дней '!K255</f>
        <v>0</v>
      </c>
      <c r="L238" s="51">
        <f>'[1]меню 7 дней '!L255</f>
        <v>0</v>
      </c>
      <c r="M238" s="53">
        <f>'[1]меню 7 дней '!M255</f>
        <v>0</v>
      </c>
      <c r="N238" s="53">
        <f>'[1]меню 7 дней '!N255</f>
        <v>0</v>
      </c>
    </row>
    <row r="239" spans="1:14" hidden="1">
      <c r="A239" s="102"/>
      <c r="B239" s="25">
        <f>'[1]меню 7 дней '!B256</f>
        <v>0</v>
      </c>
      <c r="C239" s="37">
        <f>'[1]меню 7 дней '!C256</f>
        <v>0</v>
      </c>
      <c r="D239" s="37">
        <f>'[1]меню 7 дней '!D256</f>
        <v>0</v>
      </c>
      <c r="E239" s="27">
        <f>'[1]меню 7 дней '!E256</f>
        <v>0</v>
      </c>
      <c r="F239" s="27">
        <f>'[1]меню 7 дней '!F256</f>
        <v>0</v>
      </c>
      <c r="G239" s="27">
        <f>'[1]меню 7 дней '!G256</f>
        <v>0</v>
      </c>
      <c r="H239" s="27">
        <f>'[1]меню 7 дней '!H256</f>
        <v>0</v>
      </c>
      <c r="I239" s="37">
        <f>'[1]меню 7 дней '!I256</f>
        <v>0</v>
      </c>
      <c r="J239" s="53">
        <f>'[1]меню 7 дней '!J256</f>
        <v>0</v>
      </c>
      <c r="K239" s="53">
        <f>'[1]меню 7 дней '!K256</f>
        <v>0</v>
      </c>
      <c r="L239" s="51">
        <f>'[1]меню 7 дней '!L256</f>
        <v>0</v>
      </c>
      <c r="M239" s="53">
        <f>'[1]меню 7 дней '!M256</f>
        <v>0</v>
      </c>
      <c r="N239" s="53">
        <f>'[1]меню 7 дней '!N256</f>
        <v>0</v>
      </c>
    </row>
    <row r="240" spans="1:14" hidden="1">
      <c r="A240" s="103"/>
      <c r="B240" s="25">
        <f>'[1]меню 7 дней '!B257</f>
        <v>0</v>
      </c>
      <c r="C240" s="37">
        <f>'[1]меню 7 дней '!C257</f>
        <v>0</v>
      </c>
      <c r="D240" s="37">
        <f>'[1]меню 7 дней '!D257</f>
        <v>0</v>
      </c>
      <c r="E240" s="27">
        <f>'[1]меню 7 дней '!E257</f>
        <v>0</v>
      </c>
      <c r="F240" s="27">
        <f>'[1]меню 7 дней '!F257</f>
        <v>0</v>
      </c>
      <c r="G240" s="27">
        <f>'[1]меню 7 дней '!G257</f>
        <v>0</v>
      </c>
      <c r="H240" s="27">
        <f>'[1]меню 7 дней '!H257</f>
        <v>0</v>
      </c>
      <c r="I240" s="37">
        <f>'[1]меню 7 дней '!I257</f>
        <v>0</v>
      </c>
      <c r="J240" s="53">
        <f>'[1]меню 7 дней '!J257</f>
        <v>0</v>
      </c>
      <c r="K240" s="53">
        <f>'[1]меню 7 дней '!K257</f>
        <v>0</v>
      </c>
      <c r="L240" s="51">
        <f>'[1]меню 7 дней '!L257</f>
        <v>0</v>
      </c>
      <c r="M240" s="53">
        <f>'[1]меню 7 дней '!M257</f>
        <v>0</v>
      </c>
      <c r="N240" s="53">
        <f>'[1]меню 7 дней '!N257</f>
        <v>0</v>
      </c>
    </row>
    <row r="241" spans="1:14" hidden="1">
      <c r="A241" s="31"/>
      <c r="B241" s="32" t="s">
        <v>30</v>
      </c>
      <c r="C241" s="33"/>
      <c r="D241" s="33">
        <f t="shared" ref="D241:N241" si="35">SUM(D236:D240)</f>
        <v>0</v>
      </c>
      <c r="E241" s="34">
        <f t="shared" si="35"/>
        <v>0</v>
      </c>
      <c r="F241" s="34">
        <f t="shared" si="35"/>
        <v>0</v>
      </c>
      <c r="G241" s="34">
        <f t="shared" si="35"/>
        <v>0</v>
      </c>
      <c r="H241" s="34">
        <f t="shared" si="35"/>
        <v>0</v>
      </c>
      <c r="I241" s="33">
        <f t="shared" si="35"/>
        <v>0</v>
      </c>
      <c r="J241" s="56">
        <f t="shared" si="35"/>
        <v>0</v>
      </c>
      <c r="K241" s="56">
        <f t="shared" si="35"/>
        <v>0</v>
      </c>
      <c r="L241" s="54">
        <f t="shared" si="35"/>
        <v>0</v>
      </c>
      <c r="M241" s="56">
        <f t="shared" si="35"/>
        <v>0</v>
      </c>
      <c r="N241" s="56">
        <f t="shared" si="35"/>
        <v>0</v>
      </c>
    </row>
    <row r="242" spans="1:14" hidden="1">
      <c r="A242" s="38"/>
      <c r="B242" s="39" t="s">
        <v>47</v>
      </c>
      <c r="C242" s="40"/>
      <c r="D242" s="40">
        <f t="shared" ref="D242:N242" si="36">D225+D235+D241</f>
        <v>0</v>
      </c>
      <c r="E242" s="41">
        <f t="shared" si="36"/>
        <v>0</v>
      </c>
      <c r="F242" s="41">
        <f t="shared" si="36"/>
        <v>0</v>
      </c>
      <c r="G242" s="41">
        <f t="shared" si="36"/>
        <v>0</v>
      </c>
      <c r="H242" s="41">
        <f t="shared" si="36"/>
        <v>0</v>
      </c>
      <c r="I242" s="40">
        <f t="shared" si="36"/>
        <v>0</v>
      </c>
      <c r="J242" s="61">
        <f t="shared" si="36"/>
        <v>0</v>
      </c>
      <c r="K242" s="61">
        <f t="shared" si="36"/>
        <v>0</v>
      </c>
      <c r="L242" s="59">
        <f t="shared" si="36"/>
        <v>0</v>
      </c>
      <c r="M242" s="61">
        <f t="shared" si="36"/>
        <v>0</v>
      </c>
      <c r="N242" s="61">
        <f t="shared" si="36"/>
        <v>0</v>
      </c>
    </row>
    <row r="243" spans="1:14" hidden="1">
      <c r="A243" s="44"/>
      <c r="B243" s="62" t="s">
        <v>48</v>
      </c>
      <c r="C243" s="46"/>
      <c r="D243" s="46"/>
      <c r="E243" s="23"/>
      <c r="F243" s="47"/>
      <c r="G243" s="47"/>
      <c r="H243" s="47"/>
      <c r="I243" s="48"/>
      <c r="J243" s="77"/>
      <c r="K243" s="77"/>
      <c r="L243" s="78"/>
      <c r="M243" s="77"/>
      <c r="N243" s="77"/>
    </row>
    <row r="244" spans="1:14" hidden="1">
      <c r="A244" s="108" t="s">
        <v>25</v>
      </c>
      <c r="B244" s="25">
        <f>'[1]меню 7 дней '!B263</f>
        <v>0</v>
      </c>
      <c r="C244" s="26">
        <f>'[1]меню 7 дней '!C263</f>
        <v>0</v>
      </c>
      <c r="D244" s="26">
        <f>'[1]меню 7 дней '!D263</f>
        <v>0</v>
      </c>
      <c r="E244" s="27">
        <f>'[1]меню 7 дней '!E263</f>
        <v>0</v>
      </c>
      <c r="F244" s="27">
        <f>'[1]меню 7 дней '!F263</f>
        <v>0</v>
      </c>
      <c r="G244" s="27">
        <f>'[1]меню 7 дней '!G263</f>
        <v>0</v>
      </c>
      <c r="H244" s="27">
        <f>'[1]меню 7 дней '!H263</f>
        <v>0</v>
      </c>
      <c r="I244" s="28">
        <f>'[1]меню 7 дней '!I263</f>
        <v>0</v>
      </c>
      <c r="J244" s="53">
        <f>'[1]меню 7 дней '!J263</f>
        <v>0</v>
      </c>
      <c r="K244" s="53">
        <f>'[1]меню 7 дней '!K263</f>
        <v>0</v>
      </c>
      <c r="L244" s="51">
        <f>'[1]меню 7 дней '!L263</f>
        <v>0</v>
      </c>
      <c r="M244" s="53">
        <f>'[1]меню 7 дней '!M263</f>
        <v>0</v>
      </c>
      <c r="N244" s="53">
        <f>'[1]меню 7 дней '!N263</f>
        <v>0</v>
      </c>
    </row>
    <row r="245" spans="1:14" hidden="1">
      <c r="A245" s="109"/>
      <c r="B245" s="25">
        <f>'[1]меню 7 дней '!B264</f>
        <v>0</v>
      </c>
      <c r="C245" s="26">
        <f>'[1]меню 7 дней '!C264</f>
        <v>0</v>
      </c>
      <c r="D245" s="26">
        <f>'[1]меню 7 дней '!D264</f>
        <v>0</v>
      </c>
      <c r="E245" s="27">
        <f>'[1]меню 7 дней '!E264</f>
        <v>0</v>
      </c>
      <c r="F245" s="27">
        <f>'[1]меню 7 дней '!F264</f>
        <v>0</v>
      </c>
      <c r="G245" s="27">
        <f>'[1]меню 7 дней '!G264</f>
        <v>0</v>
      </c>
      <c r="H245" s="27">
        <f>'[1]меню 7 дней '!H264</f>
        <v>0</v>
      </c>
      <c r="I245" s="28">
        <f>'[1]меню 7 дней '!I264</f>
        <v>0</v>
      </c>
      <c r="J245" s="53">
        <f>'[1]меню 7 дней '!J264</f>
        <v>0</v>
      </c>
      <c r="K245" s="53">
        <f>'[1]меню 7 дней '!K264</f>
        <v>0</v>
      </c>
      <c r="L245" s="51">
        <f>'[1]меню 7 дней '!L264</f>
        <v>0</v>
      </c>
      <c r="M245" s="53">
        <f>'[1]меню 7 дней '!M264</f>
        <v>0</v>
      </c>
      <c r="N245" s="53">
        <f>'[1]меню 7 дней '!N264</f>
        <v>0</v>
      </c>
    </row>
    <row r="246" spans="1:14" hidden="1">
      <c r="A246" s="109"/>
      <c r="B246" s="25">
        <f>'[1]меню 7 дней '!B265</f>
        <v>0</v>
      </c>
      <c r="C246" s="26">
        <f>'[1]меню 7 дней '!C265</f>
        <v>0</v>
      </c>
      <c r="D246" s="26">
        <f>'[1]меню 7 дней '!D265</f>
        <v>0</v>
      </c>
      <c r="E246" s="27">
        <f>'[1]меню 7 дней '!E265</f>
        <v>0</v>
      </c>
      <c r="F246" s="27">
        <f>'[1]меню 7 дней '!F265</f>
        <v>0</v>
      </c>
      <c r="G246" s="27">
        <f>'[1]меню 7 дней '!G265</f>
        <v>0</v>
      </c>
      <c r="H246" s="27">
        <f>'[1]меню 7 дней '!H265</f>
        <v>0</v>
      </c>
      <c r="I246" s="28">
        <f>'[1]меню 7 дней '!I265</f>
        <v>0</v>
      </c>
      <c r="J246" s="53">
        <f>'[1]меню 7 дней '!J265</f>
        <v>0</v>
      </c>
      <c r="K246" s="53">
        <f>'[1]меню 7 дней '!K265</f>
        <v>0</v>
      </c>
      <c r="L246" s="51">
        <f>'[1]меню 7 дней '!L265</f>
        <v>0</v>
      </c>
      <c r="M246" s="53">
        <f>'[1]меню 7 дней '!M265</f>
        <v>0</v>
      </c>
      <c r="N246" s="53">
        <f>'[1]меню 7 дней '!N265</f>
        <v>0</v>
      </c>
    </row>
    <row r="247" spans="1:14" hidden="1">
      <c r="A247" s="109"/>
      <c r="B247" s="25">
        <f>'[1]меню 7 дней '!B266</f>
        <v>0</v>
      </c>
      <c r="C247" s="26">
        <f>'[1]меню 7 дней '!C266</f>
        <v>0</v>
      </c>
      <c r="D247" s="26">
        <f>'[1]меню 7 дней '!D266</f>
        <v>0</v>
      </c>
      <c r="E247" s="27">
        <f>'[1]меню 7 дней '!E266</f>
        <v>0</v>
      </c>
      <c r="F247" s="27">
        <f>'[1]меню 7 дней '!F266</f>
        <v>0</v>
      </c>
      <c r="G247" s="27">
        <f>'[1]меню 7 дней '!G266</f>
        <v>0</v>
      </c>
      <c r="H247" s="27">
        <f>'[1]меню 7 дней '!H266</f>
        <v>0</v>
      </c>
      <c r="I247" s="28">
        <f>'[1]меню 7 дней '!I266</f>
        <v>0</v>
      </c>
      <c r="J247" s="53">
        <f>'[1]меню 7 дней '!J266</f>
        <v>0</v>
      </c>
      <c r="K247" s="53">
        <f>'[1]меню 7 дней '!K266</f>
        <v>0</v>
      </c>
      <c r="L247" s="51">
        <f>'[1]меню 7 дней '!L266</f>
        <v>0</v>
      </c>
      <c r="M247" s="53">
        <f>'[1]меню 7 дней '!M266</f>
        <v>0</v>
      </c>
      <c r="N247" s="53">
        <f>'[1]меню 7 дней '!N266</f>
        <v>0</v>
      </c>
    </row>
    <row r="248" spans="1:14" hidden="1">
      <c r="A248" s="109"/>
      <c r="B248" s="25">
        <f>'[1]меню 7 дней '!B267</f>
        <v>0</v>
      </c>
      <c r="C248" s="26">
        <f>'[1]меню 7 дней '!C267</f>
        <v>0</v>
      </c>
      <c r="D248" s="26">
        <f>'[1]меню 7 дней '!D267</f>
        <v>0</v>
      </c>
      <c r="E248" s="27">
        <f>'[1]меню 7 дней '!E267</f>
        <v>0</v>
      </c>
      <c r="F248" s="27">
        <f>'[1]меню 7 дней '!F267</f>
        <v>0</v>
      </c>
      <c r="G248" s="27">
        <f>'[1]меню 7 дней '!G267</f>
        <v>0</v>
      </c>
      <c r="H248" s="27">
        <f>'[1]меню 7 дней '!H267</f>
        <v>0</v>
      </c>
      <c r="I248" s="28">
        <f>'[1]меню 7 дней '!I267</f>
        <v>0</v>
      </c>
      <c r="J248" s="53">
        <f>'[1]меню 7 дней '!J267</f>
        <v>0</v>
      </c>
      <c r="K248" s="53">
        <f>'[1]меню 7 дней '!K267</f>
        <v>0</v>
      </c>
      <c r="L248" s="51">
        <f>'[1]меню 7 дней '!L267</f>
        <v>0</v>
      </c>
      <c r="M248" s="53">
        <f>'[1]меню 7 дней '!M267</f>
        <v>0</v>
      </c>
      <c r="N248" s="53">
        <f>'[1]меню 7 дней '!N267</f>
        <v>0</v>
      </c>
    </row>
    <row r="249" spans="1:14" hidden="1">
      <c r="A249" s="110"/>
      <c r="B249" s="25">
        <f>'[1]меню 7 дней '!B268</f>
        <v>0</v>
      </c>
      <c r="C249" s="26">
        <f>'[1]меню 7 дней '!C268</f>
        <v>0</v>
      </c>
      <c r="D249" s="26">
        <f>'[1]меню 7 дней '!D268</f>
        <v>0</v>
      </c>
      <c r="E249" s="27">
        <f>'[1]меню 7 дней '!E268</f>
        <v>0</v>
      </c>
      <c r="F249" s="27">
        <f>'[1]меню 7 дней '!F268</f>
        <v>0</v>
      </c>
      <c r="G249" s="27">
        <f>'[1]меню 7 дней '!G268</f>
        <v>0</v>
      </c>
      <c r="H249" s="27">
        <f>'[1]меню 7 дней '!H268</f>
        <v>0</v>
      </c>
      <c r="I249" s="28">
        <f>'[1]меню 7 дней '!I268</f>
        <v>0</v>
      </c>
      <c r="J249" s="53">
        <f>'[1]меню 7 дней '!J268</f>
        <v>0</v>
      </c>
      <c r="K249" s="53">
        <f>'[1]меню 7 дней '!K268</f>
        <v>0</v>
      </c>
      <c r="L249" s="51">
        <f>'[1]меню 7 дней '!L268</f>
        <v>0</v>
      </c>
      <c r="M249" s="53">
        <f>'[1]меню 7 дней '!M268</f>
        <v>0</v>
      </c>
      <c r="N249" s="53">
        <f>'[1]меню 7 дней '!N268</f>
        <v>0</v>
      </c>
    </row>
    <row r="250" spans="1:14" hidden="1">
      <c r="A250" s="31"/>
      <c r="B250" s="32" t="s">
        <v>26</v>
      </c>
      <c r="C250" s="33"/>
      <c r="D250" s="33">
        <f t="shared" ref="D250:N250" si="37">SUM(D244:D249)</f>
        <v>0</v>
      </c>
      <c r="E250" s="34">
        <f t="shared" si="37"/>
        <v>0</v>
      </c>
      <c r="F250" s="34">
        <f t="shared" si="37"/>
        <v>0</v>
      </c>
      <c r="G250" s="34">
        <f t="shared" si="37"/>
        <v>0</v>
      </c>
      <c r="H250" s="34">
        <f t="shared" si="37"/>
        <v>0</v>
      </c>
      <c r="I250" s="33">
        <f t="shared" si="37"/>
        <v>0</v>
      </c>
      <c r="J250" s="56">
        <f t="shared" si="37"/>
        <v>0</v>
      </c>
      <c r="K250" s="56">
        <f t="shared" si="37"/>
        <v>0</v>
      </c>
      <c r="L250" s="54">
        <f t="shared" si="37"/>
        <v>0</v>
      </c>
      <c r="M250" s="56">
        <f t="shared" si="37"/>
        <v>0</v>
      </c>
      <c r="N250" s="56">
        <f t="shared" si="37"/>
        <v>0</v>
      </c>
    </row>
    <row r="251" spans="1:14" hidden="1">
      <c r="A251" s="101" t="s">
        <v>27</v>
      </c>
      <c r="B251" s="25">
        <f>'[1]меню 7 дней '!B270</f>
        <v>0</v>
      </c>
      <c r="C251" s="26">
        <f>'[1]меню 7 дней '!C270</f>
        <v>0</v>
      </c>
      <c r="D251" s="26">
        <f>'[1]меню 7 дней '!D270</f>
        <v>0</v>
      </c>
      <c r="E251" s="27">
        <f>'[1]меню 7 дней '!E270</f>
        <v>0</v>
      </c>
      <c r="F251" s="27">
        <f>'[1]меню 7 дней '!F270</f>
        <v>0</v>
      </c>
      <c r="G251" s="27">
        <f>'[1]меню 7 дней '!G270</f>
        <v>0</v>
      </c>
      <c r="H251" s="27">
        <f>'[1]меню 7 дней '!H270</f>
        <v>0</v>
      </c>
      <c r="I251" s="28">
        <f>'[1]меню 7 дней '!I270</f>
        <v>0</v>
      </c>
      <c r="J251" s="53">
        <f>'[1]меню 7 дней '!J270</f>
        <v>0</v>
      </c>
      <c r="K251" s="53">
        <f>'[1]меню 7 дней '!K270</f>
        <v>0</v>
      </c>
      <c r="L251" s="51">
        <f>'[1]меню 7 дней '!L270</f>
        <v>0</v>
      </c>
      <c r="M251" s="53">
        <f>'[1]меню 7 дней '!M270</f>
        <v>0</v>
      </c>
      <c r="N251" s="53">
        <f>'[1]меню 7 дней '!N270</f>
        <v>0</v>
      </c>
    </row>
    <row r="252" spans="1:14" hidden="1">
      <c r="A252" s="102"/>
      <c r="B252" s="25">
        <f>'[1]меню 7 дней '!B271</f>
        <v>0</v>
      </c>
      <c r="C252" s="26">
        <f>'[1]меню 7 дней '!C271</f>
        <v>0</v>
      </c>
      <c r="D252" s="26">
        <f>'[1]меню 7 дней '!D271</f>
        <v>0</v>
      </c>
      <c r="E252" s="27">
        <f>'[1]меню 7 дней '!E271</f>
        <v>0</v>
      </c>
      <c r="F252" s="27">
        <f>'[1]меню 7 дней '!F271</f>
        <v>0</v>
      </c>
      <c r="G252" s="27">
        <f>'[1]меню 7 дней '!G271</f>
        <v>0</v>
      </c>
      <c r="H252" s="27">
        <f>'[1]меню 7 дней '!H271</f>
        <v>0</v>
      </c>
      <c r="I252" s="28">
        <f>'[1]меню 7 дней '!I271</f>
        <v>0</v>
      </c>
      <c r="J252" s="53">
        <f>'[1]меню 7 дней '!J271</f>
        <v>0</v>
      </c>
      <c r="K252" s="53">
        <f>'[1]меню 7 дней '!K271</f>
        <v>0</v>
      </c>
      <c r="L252" s="51">
        <f>'[1]меню 7 дней '!L271</f>
        <v>0</v>
      </c>
      <c r="M252" s="53">
        <f>'[1]меню 7 дней '!M271</f>
        <v>0</v>
      </c>
      <c r="N252" s="53">
        <f>'[1]меню 7 дней '!N271</f>
        <v>0</v>
      </c>
    </row>
    <row r="253" spans="1:14" hidden="1">
      <c r="A253" s="102"/>
      <c r="B253" s="25">
        <f>'[1]меню 7 дней '!B272</f>
        <v>0</v>
      </c>
      <c r="C253" s="26">
        <f>'[1]меню 7 дней '!C272</f>
        <v>0</v>
      </c>
      <c r="D253" s="26">
        <f>'[1]меню 7 дней '!D272</f>
        <v>0</v>
      </c>
      <c r="E253" s="27">
        <f>'[1]меню 7 дней '!E272</f>
        <v>0</v>
      </c>
      <c r="F253" s="27">
        <f>'[1]меню 7 дней '!F272</f>
        <v>0</v>
      </c>
      <c r="G253" s="27">
        <f>'[1]меню 7 дней '!G272</f>
        <v>0</v>
      </c>
      <c r="H253" s="27">
        <f>'[1]меню 7 дней '!H272</f>
        <v>0</v>
      </c>
      <c r="I253" s="28">
        <f>'[1]меню 7 дней '!I272</f>
        <v>0</v>
      </c>
      <c r="J253" s="53">
        <f>'[1]меню 7 дней '!J272</f>
        <v>0</v>
      </c>
      <c r="K253" s="53">
        <f>'[1]меню 7 дней '!K272</f>
        <v>0</v>
      </c>
      <c r="L253" s="51">
        <f>'[1]меню 7 дней '!L272</f>
        <v>0</v>
      </c>
      <c r="M253" s="53">
        <f>'[1]меню 7 дней '!M272</f>
        <v>0</v>
      </c>
      <c r="N253" s="53">
        <f>'[1]меню 7 дней '!N272</f>
        <v>0</v>
      </c>
    </row>
    <row r="254" spans="1:14" hidden="1">
      <c r="A254" s="102"/>
      <c r="B254" s="25">
        <f>'[1]меню 7 дней '!B273</f>
        <v>0</v>
      </c>
      <c r="C254" s="26">
        <f>'[1]меню 7 дней '!C273</f>
        <v>0</v>
      </c>
      <c r="D254" s="26">
        <f>'[1]меню 7 дней '!D273</f>
        <v>0</v>
      </c>
      <c r="E254" s="27">
        <f>'[1]меню 7 дней '!E273</f>
        <v>0</v>
      </c>
      <c r="F254" s="27">
        <f>'[1]меню 7 дней '!F273</f>
        <v>0</v>
      </c>
      <c r="G254" s="27">
        <f>'[1]меню 7 дней '!G273</f>
        <v>0</v>
      </c>
      <c r="H254" s="27">
        <f>'[1]меню 7 дней '!H273</f>
        <v>0</v>
      </c>
      <c r="I254" s="28">
        <f>'[1]меню 7 дней '!I273</f>
        <v>0</v>
      </c>
      <c r="J254" s="53">
        <f>'[1]меню 7 дней '!J273</f>
        <v>0</v>
      </c>
      <c r="K254" s="53">
        <f>'[1]меню 7 дней '!K273</f>
        <v>0</v>
      </c>
      <c r="L254" s="51">
        <f>'[1]меню 7 дней '!L273</f>
        <v>0</v>
      </c>
      <c r="M254" s="53">
        <f>'[1]меню 7 дней '!M273</f>
        <v>0</v>
      </c>
      <c r="N254" s="53">
        <f>'[1]меню 7 дней '!N273</f>
        <v>0</v>
      </c>
    </row>
    <row r="255" spans="1:14" hidden="1">
      <c r="A255" s="102"/>
      <c r="B255" s="25">
        <f>'[1]меню 7 дней '!B274</f>
        <v>0</v>
      </c>
      <c r="C255" s="26">
        <f>'[1]меню 7 дней '!C274</f>
        <v>0</v>
      </c>
      <c r="D255" s="26">
        <f>'[1]меню 7 дней '!D274</f>
        <v>0</v>
      </c>
      <c r="E255" s="27">
        <f>'[1]меню 7 дней '!E274</f>
        <v>0</v>
      </c>
      <c r="F255" s="27">
        <f>'[1]меню 7 дней '!F274</f>
        <v>0</v>
      </c>
      <c r="G255" s="27">
        <f>'[1]меню 7 дней '!G274</f>
        <v>0</v>
      </c>
      <c r="H255" s="27">
        <f>'[1]меню 7 дней '!H274</f>
        <v>0</v>
      </c>
      <c r="I255" s="28">
        <f>'[1]меню 7 дней '!I274</f>
        <v>0</v>
      </c>
      <c r="J255" s="53">
        <f>'[1]меню 7 дней '!J274</f>
        <v>0</v>
      </c>
      <c r="K255" s="53">
        <f>'[1]меню 7 дней '!K274</f>
        <v>0</v>
      </c>
      <c r="L255" s="51">
        <f>'[1]меню 7 дней '!L274</f>
        <v>0</v>
      </c>
      <c r="M255" s="53">
        <f>'[1]меню 7 дней '!M274</f>
        <v>0</v>
      </c>
      <c r="N255" s="53">
        <f>'[1]меню 7 дней '!N274</f>
        <v>0</v>
      </c>
    </row>
    <row r="256" spans="1:14" hidden="1">
      <c r="A256" s="102"/>
      <c r="B256" s="25">
        <f>'[1]меню 7 дней '!B275</f>
        <v>0</v>
      </c>
      <c r="C256" s="26">
        <f>'[1]меню 7 дней '!C275</f>
        <v>0</v>
      </c>
      <c r="D256" s="26">
        <f>'[1]меню 7 дней '!D275</f>
        <v>0</v>
      </c>
      <c r="E256" s="27">
        <f>'[1]меню 7 дней '!E275</f>
        <v>0</v>
      </c>
      <c r="F256" s="27">
        <f>'[1]меню 7 дней '!F275</f>
        <v>0</v>
      </c>
      <c r="G256" s="27">
        <f>'[1]меню 7 дней '!G275</f>
        <v>0</v>
      </c>
      <c r="H256" s="27">
        <f>'[1]меню 7 дней '!H275</f>
        <v>0</v>
      </c>
      <c r="I256" s="28">
        <f>'[1]меню 7 дней '!I275</f>
        <v>0</v>
      </c>
      <c r="J256" s="53">
        <f>'[1]меню 7 дней '!J275</f>
        <v>0</v>
      </c>
      <c r="K256" s="53">
        <f>'[1]меню 7 дней '!K275</f>
        <v>0</v>
      </c>
      <c r="L256" s="51">
        <f>'[1]меню 7 дней '!L275</f>
        <v>0</v>
      </c>
      <c r="M256" s="53">
        <f>'[1]меню 7 дней '!M275</f>
        <v>0</v>
      </c>
      <c r="N256" s="53">
        <f>'[1]меню 7 дней '!N275</f>
        <v>0</v>
      </c>
    </row>
    <row r="257" spans="1:14" hidden="1">
      <c r="A257" s="102"/>
      <c r="B257" s="25">
        <f>'[1]меню 7 дней '!B276</f>
        <v>0</v>
      </c>
      <c r="C257" s="26">
        <f>'[1]меню 7 дней '!C276</f>
        <v>0</v>
      </c>
      <c r="D257" s="26">
        <f>'[1]меню 7 дней '!D276</f>
        <v>0</v>
      </c>
      <c r="E257" s="27">
        <f>'[1]меню 7 дней '!E276</f>
        <v>0</v>
      </c>
      <c r="F257" s="27">
        <f>'[1]меню 7 дней '!F276</f>
        <v>0</v>
      </c>
      <c r="G257" s="27">
        <f>'[1]меню 7 дней '!G276</f>
        <v>0</v>
      </c>
      <c r="H257" s="27">
        <f>'[1]меню 7 дней '!H276</f>
        <v>0</v>
      </c>
      <c r="I257" s="28">
        <f>'[1]меню 7 дней '!I276</f>
        <v>0</v>
      </c>
      <c r="J257" s="53">
        <f>'[1]меню 7 дней '!J276</f>
        <v>0</v>
      </c>
      <c r="K257" s="53">
        <f>'[1]меню 7 дней '!K276</f>
        <v>0</v>
      </c>
      <c r="L257" s="51">
        <f>'[1]меню 7 дней '!L276</f>
        <v>0</v>
      </c>
      <c r="M257" s="53">
        <f>'[1]меню 7 дней '!M276</f>
        <v>0</v>
      </c>
      <c r="N257" s="53">
        <f>'[1]меню 7 дней '!N276</f>
        <v>0</v>
      </c>
    </row>
    <row r="258" spans="1:14" hidden="1">
      <c r="A258" s="102"/>
      <c r="B258" s="25">
        <f>'[1]меню 7 дней '!B277</f>
        <v>0</v>
      </c>
      <c r="C258" s="37">
        <f>'[1]меню 7 дней '!C277</f>
        <v>0</v>
      </c>
      <c r="D258" s="37">
        <f>'[1]меню 7 дней '!D277</f>
        <v>0</v>
      </c>
      <c r="E258" s="27">
        <f>'[1]меню 7 дней '!E277</f>
        <v>0</v>
      </c>
      <c r="F258" s="27">
        <f>'[1]меню 7 дней '!F277</f>
        <v>0</v>
      </c>
      <c r="G258" s="27">
        <f>'[1]меню 7 дней '!G277</f>
        <v>0</v>
      </c>
      <c r="H258" s="27">
        <f>'[1]меню 7 дней '!H277</f>
        <v>0</v>
      </c>
      <c r="I258" s="37">
        <f>'[1]меню 7 дней '!I277</f>
        <v>0</v>
      </c>
      <c r="J258" s="53">
        <f>'[1]меню 7 дней '!J277</f>
        <v>0</v>
      </c>
      <c r="K258" s="53">
        <f>'[1]меню 7 дней '!K277</f>
        <v>0</v>
      </c>
      <c r="L258" s="51">
        <f>'[1]меню 7 дней '!L277</f>
        <v>0</v>
      </c>
      <c r="M258" s="53">
        <f>'[1]меню 7 дней '!M277</f>
        <v>0</v>
      </c>
      <c r="N258" s="53">
        <f>'[1]меню 7 дней '!N277</f>
        <v>0</v>
      </c>
    </row>
    <row r="259" spans="1:14" hidden="1">
      <c r="A259" s="103"/>
      <c r="B259" s="25">
        <f>'[1]меню 7 дней '!B278</f>
        <v>0</v>
      </c>
      <c r="C259" s="37">
        <f>'[1]меню 7 дней '!C278</f>
        <v>0</v>
      </c>
      <c r="D259" s="37">
        <f>'[1]меню 7 дней '!D278</f>
        <v>0</v>
      </c>
      <c r="E259" s="27">
        <f>'[1]меню 7 дней '!E278</f>
        <v>0</v>
      </c>
      <c r="F259" s="27">
        <f>'[1]меню 7 дней '!F278</f>
        <v>0</v>
      </c>
      <c r="G259" s="27">
        <f>'[1]меню 7 дней '!G278</f>
        <v>0</v>
      </c>
      <c r="H259" s="27">
        <f>'[1]меню 7 дней '!H278</f>
        <v>0</v>
      </c>
      <c r="I259" s="37">
        <f>'[1]меню 7 дней '!I278</f>
        <v>0</v>
      </c>
      <c r="J259" s="53">
        <f>'[1]меню 7 дней '!J278</f>
        <v>0</v>
      </c>
      <c r="K259" s="53">
        <f>'[1]меню 7 дней '!K278</f>
        <v>0</v>
      </c>
      <c r="L259" s="51">
        <f>'[1]меню 7 дней '!L278</f>
        <v>0</v>
      </c>
      <c r="M259" s="53">
        <f>'[1]меню 7 дней '!M278</f>
        <v>0</v>
      </c>
      <c r="N259" s="53">
        <f>'[1]меню 7 дней '!N278</f>
        <v>0</v>
      </c>
    </row>
    <row r="260" spans="1:14" hidden="1">
      <c r="A260" s="31"/>
      <c r="B260" s="32" t="s">
        <v>28</v>
      </c>
      <c r="C260" s="33"/>
      <c r="D260" s="33">
        <f>SUM(D251:D259)</f>
        <v>0</v>
      </c>
      <c r="E260" s="34">
        <f t="shared" ref="E260:N260" si="38">SUM(E251:E259)</f>
        <v>0</v>
      </c>
      <c r="F260" s="34">
        <f t="shared" si="38"/>
        <v>0</v>
      </c>
      <c r="G260" s="34">
        <f t="shared" si="38"/>
        <v>0</v>
      </c>
      <c r="H260" s="34">
        <f t="shared" si="38"/>
        <v>0</v>
      </c>
      <c r="I260" s="33">
        <f t="shared" si="38"/>
        <v>0</v>
      </c>
      <c r="J260" s="56">
        <f t="shared" si="38"/>
        <v>0</v>
      </c>
      <c r="K260" s="56">
        <f t="shared" si="38"/>
        <v>0</v>
      </c>
      <c r="L260" s="54">
        <f t="shared" si="38"/>
        <v>0</v>
      </c>
      <c r="M260" s="56">
        <f t="shared" si="38"/>
        <v>0</v>
      </c>
      <c r="N260" s="56">
        <f t="shared" si="38"/>
        <v>0</v>
      </c>
    </row>
    <row r="261" spans="1:14" hidden="1">
      <c r="A261" s="101" t="s">
        <v>29</v>
      </c>
      <c r="B261" s="25">
        <f>'[1]меню 7 дней '!B280</f>
        <v>0</v>
      </c>
      <c r="C261" s="37">
        <f>'[1]меню 7 дней '!C280</f>
        <v>0</v>
      </c>
      <c r="D261" s="37">
        <f>'[1]меню 7 дней '!D280</f>
        <v>0</v>
      </c>
      <c r="E261" s="27">
        <f>'[1]меню 7 дней '!E280</f>
        <v>0</v>
      </c>
      <c r="F261" s="27">
        <f>'[1]меню 7 дней '!F280</f>
        <v>0</v>
      </c>
      <c r="G261" s="27">
        <f>'[1]меню 7 дней '!G280</f>
        <v>0</v>
      </c>
      <c r="H261" s="27">
        <f>'[1]меню 7 дней '!H280</f>
        <v>0</v>
      </c>
      <c r="I261" s="37">
        <f>'[1]меню 7 дней '!I280</f>
        <v>0</v>
      </c>
      <c r="J261" s="53">
        <f>'[1]меню 7 дней '!J280</f>
        <v>0</v>
      </c>
      <c r="K261" s="53">
        <f>'[1]меню 7 дней '!K280</f>
        <v>0</v>
      </c>
      <c r="L261" s="51">
        <f>'[1]меню 7 дней '!L280</f>
        <v>0</v>
      </c>
      <c r="M261" s="53">
        <f>'[1]меню 7 дней '!M280</f>
        <v>0</v>
      </c>
      <c r="N261" s="53">
        <f>'[1]меню 7 дней '!N280</f>
        <v>0</v>
      </c>
    </row>
    <row r="262" spans="1:14" hidden="1">
      <c r="A262" s="102"/>
      <c r="B262" s="25">
        <f>'[1]меню 7 дней '!B281</f>
        <v>0</v>
      </c>
      <c r="C262" s="37">
        <f>'[1]меню 7 дней '!C281</f>
        <v>0</v>
      </c>
      <c r="D262" s="37">
        <f>'[1]меню 7 дней '!D281</f>
        <v>0</v>
      </c>
      <c r="E262" s="27">
        <f>'[1]меню 7 дней '!E281</f>
        <v>0</v>
      </c>
      <c r="F262" s="27">
        <f>'[1]меню 7 дней '!F281</f>
        <v>0</v>
      </c>
      <c r="G262" s="27">
        <f>'[1]меню 7 дней '!G281</f>
        <v>0</v>
      </c>
      <c r="H262" s="27">
        <f>'[1]меню 7 дней '!H281</f>
        <v>0</v>
      </c>
      <c r="I262" s="37">
        <f>'[1]меню 7 дней '!I281</f>
        <v>0</v>
      </c>
      <c r="J262" s="53">
        <f>'[1]меню 7 дней '!J281</f>
        <v>0</v>
      </c>
      <c r="K262" s="53">
        <f>'[1]меню 7 дней '!K281</f>
        <v>0</v>
      </c>
      <c r="L262" s="51">
        <f>'[1]меню 7 дней '!L281</f>
        <v>0</v>
      </c>
      <c r="M262" s="53">
        <f>'[1]меню 7 дней '!M281</f>
        <v>0</v>
      </c>
      <c r="N262" s="53">
        <f>'[1]меню 7 дней '!N281</f>
        <v>0</v>
      </c>
    </row>
    <row r="263" spans="1:14" hidden="1">
      <c r="A263" s="102"/>
      <c r="B263" s="25">
        <f>'[1]меню 7 дней '!B282</f>
        <v>0</v>
      </c>
      <c r="C263" s="37">
        <f>'[1]меню 7 дней '!C282</f>
        <v>0</v>
      </c>
      <c r="D263" s="37">
        <f>'[1]меню 7 дней '!D282</f>
        <v>0</v>
      </c>
      <c r="E263" s="27">
        <f>'[1]меню 7 дней '!E282</f>
        <v>0</v>
      </c>
      <c r="F263" s="27">
        <f>'[1]меню 7 дней '!F282</f>
        <v>0</v>
      </c>
      <c r="G263" s="27">
        <f>'[1]меню 7 дней '!G282</f>
        <v>0</v>
      </c>
      <c r="H263" s="27">
        <f>'[1]меню 7 дней '!H282</f>
        <v>0</v>
      </c>
      <c r="I263" s="37">
        <f>'[1]меню 7 дней '!I282</f>
        <v>0</v>
      </c>
      <c r="J263" s="53">
        <f>'[1]меню 7 дней '!J282</f>
        <v>0</v>
      </c>
      <c r="K263" s="53">
        <f>'[1]меню 7 дней '!K282</f>
        <v>0</v>
      </c>
      <c r="L263" s="51">
        <f>'[1]меню 7 дней '!L282</f>
        <v>0</v>
      </c>
      <c r="M263" s="53">
        <f>'[1]меню 7 дней '!M282</f>
        <v>0</v>
      </c>
      <c r="N263" s="53">
        <f>'[1]меню 7 дней '!N282</f>
        <v>0</v>
      </c>
    </row>
    <row r="264" spans="1:14" hidden="1">
      <c r="A264" s="102"/>
      <c r="B264" s="25">
        <f>'[1]меню 7 дней '!B283</f>
        <v>0</v>
      </c>
      <c r="C264" s="37">
        <f>'[1]меню 7 дней '!C283</f>
        <v>0</v>
      </c>
      <c r="D264" s="37">
        <f>'[1]меню 7 дней '!D283</f>
        <v>0</v>
      </c>
      <c r="E264" s="27">
        <f>'[1]меню 7 дней '!E283</f>
        <v>0</v>
      </c>
      <c r="F264" s="27">
        <f>'[1]меню 7 дней '!F283</f>
        <v>0</v>
      </c>
      <c r="G264" s="27">
        <f>'[1]меню 7 дней '!G283</f>
        <v>0</v>
      </c>
      <c r="H264" s="27">
        <f>'[1]меню 7 дней '!H283</f>
        <v>0</v>
      </c>
      <c r="I264" s="37">
        <f>'[1]меню 7 дней '!I283</f>
        <v>0</v>
      </c>
      <c r="J264" s="53">
        <f>'[1]меню 7 дней '!J283</f>
        <v>0</v>
      </c>
      <c r="K264" s="53">
        <f>'[1]меню 7 дней '!K283</f>
        <v>0</v>
      </c>
      <c r="L264" s="51">
        <f>'[1]меню 7 дней '!L283</f>
        <v>0</v>
      </c>
      <c r="M264" s="53">
        <f>'[1]меню 7 дней '!M283</f>
        <v>0</v>
      </c>
      <c r="N264" s="53">
        <f>'[1]меню 7 дней '!N283</f>
        <v>0</v>
      </c>
    </row>
    <row r="265" spans="1:14" hidden="1">
      <c r="A265" s="103"/>
      <c r="B265" s="25">
        <f>'[1]меню 7 дней '!B284</f>
        <v>0</v>
      </c>
      <c r="C265" s="37">
        <f>'[1]меню 7 дней '!C284</f>
        <v>0</v>
      </c>
      <c r="D265" s="37">
        <f>'[1]меню 7 дней '!D284</f>
        <v>0</v>
      </c>
      <c r="E265" s="27">
        <f>'[1]меню 7 дней '!E284</f>
        <v>0</v>
      </c>
      <c r="F265" s="27">
        <f>'[1]меню 7 дней '!F284</f>
        <v>0</v>
      </c>
      <c r="G265" s="27">
        <f>'[1]меню 7 дней '!G284</f>
        <v>0</v>
      </c>
      <c r="H265" s="27">
        <f>'[1]меню 7 дней '!H284</f>
        <v>0</v>
      </c>
      <c r="I265" s="37">
        <f>'[1]меню 7 дней '!I284</f>
        <v>0</v>
      </c>
      <c r="J265" s="53">
        <f>'[1]меню 7 дней '!J284</f>
        <v>0</v>
      </c>
      <c r="K265" s="53">
        <f>'[1]меню 7 дней '!K284</f>
        <v>0</v>
      </c>
      <c r="L265" s="51">
        <f>'[1]меню 7 дней '!L284</f>
        <v>0</v>
      </c>
      <c r="M265" s="53">
        <f>'[1]меню 7 дней '!M284</f>
        <v>0</v>
      </c>
      <c r="N265" s="53">
        <f>'[1]меню 7 дней '!N284</f>
        <v>0</v>
      </c>
    </row>
    <row r="266" spans="1:14" hidden="1">
      <c r="A266" s="31"/>
      <c r="B266" s="32" t="s">
        <v>30</v>
      </c>
      <c r="C266" s="33"/>
      <c r="D266" s="33">
        <f t="shared" ref="D266:N266" si="39">SUM(D261:D265)</f>
        <v>0</v>
      </c>
      <c r="E266" s="34">
        <f t="shared" si="39"/>
        <v>0</v>
      </c>
      <c r="F266" s="34">
        <f t="shared" si="39"/>
        <v>0</v>
      </c>
      <c r="G266" s="34">
        <f t="shared" si="39"/>
        <v>0</v>
      </c>
      <c r="H266" s="34">
        <f t="shared" si="39"/>
        <v>0</v>
      </c>
      <c r="I266" s="33">
        <f t="shared" si="39"/>
        <v>0</v>
      </c>
      <c r="J266" s="56">
        <f t="shared" si="39"/>
        <v>0</v>
      </c>
      <c r="K266" s="56">
        <f t="shared" si="39"/>
        <v>0</v>
      </c>
      <c r="L266" s="54">
        <f t="shared" si="39"/>
        <v>0</v>
      </c>
      <c r="M266" s="56">
        <f t="shared" si="39"/>
        <v>0</v>
      </c>
      <c r="N266" s="56">
        <f t="shared" si="39"/>
        <v>0</v>
      </c>
    </row>
    <row r="267" spans="1:14" hidden="1">
      <c r="A267" s="38"/>
      <c r="B267" s="39" t="s">
        <v>49</v>
      </c>
      <c r="C267" s="40"/>
      <c r="D267" s="40">
        <f t="shared" ref="D267:N267" si="40">D250+D260+D266</f>
        <v>0</v>
      </c>
      <c r="E267" s="41">
        <f t="shared" si="40"/>
        <v>0</v>
      </c>
      <c r="F267" s="41">
        <f t="shared" si="40"/>
        <v>0</v>
      </c>
      <c r="G267" s="41">
        <f t="shared" si="40"/>
        <v>0</v>
      </c>
      <c r="H267" s="41">
        <f t="shared" si="40"/>
        <v>0</v>
      </c>
      <c r="I267" s="40">
        <f t="shared" si="40"/>
        <v>0</v>
      </c>
      <c r="J267" s="61">
        <f t="shared" si="40"/>
        <v>0</v>
      </c>
      <c r="K267" s="61">
        <f t="shared" si="40"/>
        <v>0</v>
      </c>
      <c r="L267" s="59">
        <f t="shared" si="40"/>
        <v>0</v>
      </c>
      <c r="M267" s="61">
        <f t="shared" si="40"/>
        <v>0</v>
      </c>
      <c r="N267" s="61">
        <f t="shared" si="40"/>
        <v>0</v>
      </c>
    </row>
    <row r="268" spans="1:14">
      <c r="A268" s="79"/>
      <c r="B268" s="80" t="s">
        <v>50</v>
      </c>
      <c r="C268" s="81"/>
      <c r="D268" s="82">
        <f t="shared" ref="D268:N268" si="41">D26+D51+D75+D100+D125+D150+D175+D200+D225+D250</f>
        <v>6185</v>
      </c>
      <c r="E268" s="83">
        <f t="shared" si="41"/>
        <v>189.97000000000003</v>
      </c>
      <c r="F268" s="83">
        <f t="shared" si="41"/>
        <v>89.09</v>
      </c>
      <c r="G268" s="83">
        <f t="shared" si="41"/>
        <v>100.66999999999999</v>
      </c>
      <c r="H268" s="83">
        <f t="shared" si="41"/>
        <v>462.05999999999995</v>
      </c>
      <c r="I268" s="82">
        <f t="shared" si="41"/>
        <v>3140</v>
      </c>
      <c r="J268" s="84">
        <f t="shared" si="41"/>
        <v>0.2</v>
      </c>
      <c r="K268" s="84">
        <f t="shared" si="41"/>
        <v>0.38000000000000006</v>
      </c>
      <c r="L268" s="85">
        <f t="shared" si="41"/>
        <v>14.010000000000002</v>
      </c>
      <c r="M268" s="84">
        <f t="shared" si="41"/>
        <v>235</v>
      </c>
      <c r="N268" s="84">
        <f t="shared" si="41"/>
        <v>0</v>
      </c>
    </row>
    <row r="269" spans="1:14">
      <c r="A269" s="79"/>
      <c r="B269" s="80" t="s">
        <v>51</v>
      </c>
      <c r="C269" s="81"/>
      <c r="D269" s="82">
        <f t="shared" ref="D269:N269" si="42">D36+D61+D85+D110+D135+D160+D185+D210+D235+D260</f>
        <v>5385</v>
      </c>
      <c r="E269" s="83">
        <f t="shared" si="42"/>
        <v>494.1099999999999</v>
      </c>
      <c r="F269" s="83">
        <f t="shared" si="42"/>
        <v>160.03</v>
      </c>
      <c r="G269" s="83">
        <f t="shared" si="42"/>
        <v>182.00999999999996</v>
      </c>
      <c r="H269" s="83">
        <f t="shared" si="42"/>
        <v>696.24</v>
      </c>
      <c r="I269" s="82">
        <f t="shared" si="42"/>
        <v>5162</v>
      </c>
      <c r="J269" s="84">
        <f t="shared" si="42"/>
        <v>0</v>
      </c>
      <c r="K269" s="84">
        <f t="shared" si="42"/>
        <v>0</v>
      </c>
      <c r="L269" s="85">
        <f t="shared" si="42"/>
        <v>184.72999999999996</v>
      </c>
      <c r="M269" s="84">
        <f t="shared" si="42"/>
        <v>0</v>
      </c>
      <c r="N269" s="84">
        <f t="shared" si="42"/>
        <v>0</v>
      </c>
    </row>
    <row r="270" spans="1:14">
      <c r="A270" s="79"/>
      <c r="B270" s="80" t="s">
        <v>52</v>
      </c>
      <c r="C270" s="81"/>
      <c r="D270" s="82">
        <f t="shared" ref="D270:N271" si="43">D42+D67+D91+D116+D141+D166+D191+D216+D241+D266</f>
        <v>1510</v>
      </c>
      <c r="E270" s="83">
        <f t="shared" si="43"/>
        <v>190.92000000000002</v>
      </c>
      <c r="F270" s="83">
        <f t="shared" si="43"/>
        <v>32.580000000000005</v>
      </c>
      <c r="G270" s="83">
        <f t="shared" si="43"/>
        <v>84.23</v>
      </c>
      <c r="H270" s="83">
        <f t="shared" si="43"/>
        <v>316.45</v>
      </c>
      <c r="I270" s="82">
        <f t="shared" si="43"/>
        <v>2175</v>
      </c>
      <c r="J270" s="84">
        <f t="shared" si="43"/>
        <v>0</v>
      </c>
      <c r="K270" s="84">
        <f t="shared" si="43"/>
        <v>0</v>
      </c>
      <c r="L270" s="85">
        <f t="shared" si="43"/>
        <v>117.62</v>
      </c>
      <c r="M270" s="84">
        <f t="shared" si="43"/>
        <v>0</v>
      </c>
      <c r="N270" s="84">
        <f t="shared" si="43"/>
        <v>0</v>
      </c>
    </row>
    <row r="271" spans="1:14">
      <c r="A271" s="79"/>
      <c r="B271" s="86" t="str">
        <f>'[1]меню 7 дней '!B292</f>
        <v xml:space="preserve">Всего за 7 дней </v>
      </c>
      <c r="C271" s="87"/>
      <c r="D271" s="88">
        <f t="shared" si="43"/>
        <v>13080</v>
      </c>
      <c r="E271" s="89">
        <f t="shared" si="43"/>
        <v>875</v>
      </c>
      <c r="F271" s="89">
        <f t="shared" si="43"/>
        <v>281.7</v>
      </c>
      <c r="G271" s="89">
        <f t="shared" si="43"/>
        <v>366.90999999999997</v>
      </c>
      <c r="H271" s="90">
        <f t="shared" si="43"/>
        <v>1474.75</v>
      </c>
      <c r="I271" s="88">
        <f t="shared" si="43"/>
        <v>10477</v>
      </c>
      <c r="J271" s="91">
        <f t="shared" si="43"/>
        <v>0.2</v>
      </c>
      <c r="K271" s="91">
        <f t="shared" si="43"/>
        <v>0.38000000000000006</v>
      </c>
      <c r="L271" s="92">
        <f t="shared" si="43"/>
        <v>316.35999999999996</v>
      </c>
      <c r="M271" s="84">
        <f t="shared" si="43"/>
        <v>235</v>
      </c>
      <c r="N271" s="84">
        <f t="shared" si="43"/>
        <v>0</v>
      </c>
    </row>
    <row r="272" spans="1:14">
      <c r="A272" s="93"/>
      <c r="B272" s="94"/>
      <c r="C272" s="95"/>
      <c r="D272" s="96"/>
      <c r="E272" s="97"/>
      <c r="F272" s="97"/>
      <c r="G272" s="97"/>
      <c r="H272" s="98"/>
      <c r="I272" s="96"/>
    </row>
    <row r="273" spans="1:9" ht="24.6" customHeight="1">
      <c r="A273" s="104" t="s">
        <v>53</v>
      </c>
      <c r="B273" s="104"/>
      <c r="C273" s="104"/>
      <c r="D273" s="104"/>
      <c r="E273" s="104"/>
      <c r="F273" s="104"/>
      <c r="G273" s="104"/>
      <c r="H273" s="104"/>
      <c r="I273" s="104"/>
    </row>
    <row r="274" spans="1:9" ht="24" customHeight="1">
      <c r="A274" s="104" t="s">
        <v>54</v>
      </c>
      <c r="B274" s="104"/>
      <c r="C274" s="104"/>
      <c r="D274" s="104"/>
      <c r="E274" s="104"/>
      <c r="F274" s="104"/>
      <c r="G274" s="104"/>
      <c r="H274" s="104"/>
      <c r="I274" s="104"/>
    </row>
  </sheetData>
  <mergeCells count="56">
    <mergeCell ref="B11:D11"/>
    <mergeCell ref="A1:D1"/>
    <mergeCell ref="E1:I1"/>
    <mergeCell ref="A2:D2"/>
    <mergeCell ref="E2:I3"/>
    <mergeCell ref="A4:D4"/>
    <mergeCell ref="E4:I5"/>
    <mergeCell ref="A5:D5"/>
    <mergeCell ref="A6:B6"/>
    <mergeCell ref="E6:I6"/>
    <mergeCell ref="E7:I7"/>
    <mergeCell ref="A9:I9"/>
    <mergeCell ref="A10:I10"/>
    <mergeCell ref="B12:D12"/>
    <mergeCell ref="B13:D13"/>
    <mergeCell ref="A14:I14"/>
    <mergeCell ref="A16:A17"/>
    <mergeCell ref="B16:B17"/>
    <mergeCell ref="C16:C17"/>
    <mergeCell ref="D16:D17"/>
    <mergeCell ref="E16:E17"/>
    <mergeCell ref="F16:H16"/>
    <mergeCell ref="I16:I17"/>
    <mergeCell ref="A101:A109"/>
    <mergeCell ref="J16:N16"/>
    <mergeCell ref="A20:A25"/>
    <mergeCell ref="A27:A35"/>
    <mergeCell ref="A37:A41"/>
    <mergeCell ref="A45:A50"/>
    <mergeCell ref="A52:A60"/>
    <mergeCell ref="A62:A66"/>
    <mergeCell ref="A70:A74"/>
    <mergeCell ref="A76:A84"/>
    <mergeCell ref="A86:A90"/>
    <mergeCell ref="A94:A99"/>
    <mergeCell ref="A201:A209"/>
    <mergeCell ref="A111:A115"/>
    <mergeCell ref="A119:A124"/>
    <mergeCell ref="A126:A134"/>
    <mergeCell ref="A136:A140"/>
    <mergeCell ref="A144:A149"/>
    <mergeCell ref="A151:A159"/>
    <mergeCell ref="A161:A165"/>
    <mergeCell ref="A169:A174"/>
    <mergeCell ref="A176:A184"/>
    <mergeCell ref="A186:A190"/>
    <mergeCell ref="A194:A199"/>
    <mergeCell ref="A261:A265"/>
    <mergeCell ref="A273:I273"/>
    <mergeCell ref="A274:I274"/>
    <mergeCell ref="A211:A215"/>
    <mergeCell ref="A219:A224"/>
    <mergeCell ref="A226:A234"/>
    <mergeCell ref="A236:A240"/>
    <mergeCell ref="A244:A249"/>
    <mergeCell ref="A251:A259"/>
  </mergeCells>
  <pageMargins left="0.70866141732283472" right="0.43307086614173229" top="1.1023622047244095" bottom="0.74803149606299213" header="0.31496062992125984" footer="0"/>
  <pageSetup paperSize="9" orientation="landscape" r:id="rId1"/>
  <rowBreaks count="7" manualBreakCount="7">
    <brk id="15" max="13" man="1"/>
    <brk id="43" max="13" man="1"/>
    <brk id="68" max="13" man="1"/>
    <brk id="92" max="13" man="1"/>
    <brk id="117" max="13" man="1"/>
    <brk id="142" max="13" man="1"/>
    <brk id="1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меню сжатый</vt:lpstr>
      <vt:lpstr>'меню сжатый'!Заголовки_для_печати</vt:lpstr>
      <vt:lpstr>'меню сжатый'!Область_печати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Лаура Ханафиевна</cp:lastModifiedBy>
  <dcterms:created xsi:type="dcterms:W3CDTF">2021-06-02T17:37:46Z</dcterms:created>
  <dcterms:modified xsi:type="dcterms:W3CDTF">2021-06-07T10:11:16Z</dcterms:modified>
</cp:coreProperties>
</file>